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aspour\صورت وضعیت پرتفوی ماهانه\"/>
    </mc:Choice>
  </mc:AlternateContent>
  <xr:revisionPtr revIDLastSave="0" documentId="13_ncr:1_{6F2A845E-5BE7-4A4F-BD59-6AC3A5E47741}" xr6:coauthVersionLast="47" xr6:coauthVersionMax="47" xr10:uidLastSave="{00000000-0000-0000-0000-000000000000}"/>
  <bookViews>
    <workbookView xWindow="-120" yWindow="-120" windowWidth="29040" windowHeight="15840" activeTab="19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'0'!$A$1:$C$15</definedName>
    <definedName name="_xlnm.Print_Area" localSheetId="1">'1'!$A$1:$AC$53</definedName>
    <definedName name="_xlnm.Print_Area" localSheetId="10">'10'!$A$1:$K$13</definedName>
    <definedName name="_xlnm.Print_Area" localSheetId="11">'11'!$A$1:$N$13</definedName>
    <definedName name="_xlnm.Print_Area" localSheetId="12">'12'!$A$1:$S$42</definedName>
    <definedName name="_xlnm.Print_Area" localSheetId="13">'13'!$A$1:$S$48</definedName>
    <definedName name="_xlnm.Print_Area" localSheetId="14">'14'!$A$1:$W$8</definedName>
    <definedName name="_xlnm.Print_Area" localSheetId="15">'15'!$A$1:$S$12</definedName>
    <definedName name="_xlnm.Print_Area" localSheetId="16">'16'!$A$1:$L$7</definedName>
    <definedName name="_xlnm.Print_Area" localSheetId="17">'17'!$A$1:$G$11</definedName>
    <definedName name="_xlnm.Print_Area" localSheetId="18">'18'!$A$1:$Z$37</definedName>
    <definedName name="_xlnm.Print_Area" localSheetId="19">'19'!$A$1:$AM$12</definedName>
    <definedName name="_xlnm.Print_Area" localSheetId="2">'2'!$A$1:$AX$16</definedName>
    <definedName name="_xlnm.Print_Area" localSheetId="3">'3'!$A$1:$AB$8</definedName>
    <definedName name="_xlnm.Print_Area" localSheetId="4">'4'!$A$1:$N$19</definedName>
    <definedName name="_xlnm.Print_Area" localSheetId="5">'5'!$A$1:$M$12</definedName>
    <definedName name="_xlnm.Print_Area" localSheetId="6">'6'!$A$1:$X$58</definedName>
    <definedName name="_xlnm.Print_Area" localSheetId="7">'7'!$A$1:$K$13</definedName>
    <definedName name="_xlnm.Print_Area" localSheetId="8">'8'!$A$1:$T$33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W9" i="9" l="1"/>
  <c r="W58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9" i="9"/>
  <c r="L58" i="9" s="1"/>
  <c r="L12" i="7"/>
</calcChain>
</file>

<file path=xl/sharedStrings.xml><?xml version="1.0" encoding="utf-8"?>
<sst xmlns="http://schemas.openxmlformats.org/spreadsheetml/2006/main" count="682" uniqueCount="256">
  <si>
    <t>صندوق سرمایه گذاری سهامی به آفرید سپینود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</si>
  <si>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</si>
  <si>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</si>
  <si>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</si>
  <si>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</si>
  <si>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</si>
  <si>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</si>
  <si>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</si>
  <si>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</si>
  <si>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</si>
  <si>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</si>
  <si>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</si>
  <si>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</si>
  <si>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</si>
  <si>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</si>
  <si>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</si>
  <si>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</si>
  <si>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</si>
  <si>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</si>
  <si>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</si>
  <si>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ایران‌ ترانسفو</t>
  </si>
  <si>
    <t>ایران‌ خودرو</t>
  </si>
  <si>
    <t>ایرکا پارت صنعت</t>
  </si>
  <si>
    <t>بانک دی</t>
  </si>
  <si>
    <t>بانک ملت</t>
  </si>
  <si>
    <t>بیمه زندگی خاورمیانه</t>
  </si>
  <si>
    <t>بیمه سامان</t>
  </si>
  <si>
    <t>پارس فنر</t>
  </si>
  <si>
    <t>پالایش نفت بندرعباس</t>
  </si>
  <si>
    <t>پالایش نفت لاوان</t>
  </si>
  <si>
    <t>پتروشیمی پارس</t>
  </si>
  <si>
    <t>پتروشیمی پردیس</t>
  </si>
  <si>
    <t>پتروشیمی نوری</t>
  </si>
  <si>
    <t>پتروشیمی‌ خارک‌</t>
  </si>
  <si>
    <t>پست بانک ایران</t>
  </si>
  <si>
    <t>توسعه‌ صنایع‌ بهشهر(هلدینگ</t>
  </si>
  <si>
    <t>تولید برق عسلویه  مپنا</t>
  </si>
  <si>
    <t>ح.آهن و فولاد غدیر ایرانیان</t>
  </si>
  <si>
    <t>زامیاد</t>
  </si>
  <si>
    <t>سایپا</t>
  </si>
  <si>
    <t>سرمایه گذاری تامین اجتماعی</t>
  </si>
  <si>
    <t>سرمایه‌گذاری‌صندوق‌بازنشستگی‌</t>
  </si>
  <si>
    <t>سرمایه‌گذاری‌غدیر(هلدینگ‌</t>
  </si>
  <si>
    <t>سیمان فارس و خوزستان</t>
  </si>
  <si>
    <t>سیمان‌غرب‌</t>
  </si>
  <si>
    <t>سیمان‌مازندران‌</t>
  </si>
  <si>
    <t>فولاد مبارکه اصفهان</t>
  </si>
  <si>
    <t>گسترش سوخت سبززاگرس(سهامی عام)</t>
  </si>
  <si>
    <t>گسترش نفت و گاز پارسیان</t>
  </si>
  <si>
    <t>مجتمع جهان فولاد سیرجان</t>
  </si>
  <si>
    <t>مس‌ شهیدباهنر</t>
  </si>
  <si>
    <t>ملی شیمی کشاورز</t>
  </si>
  <si>
    <t>ملی‌ صنایع‌ مس‌ ایران‌</t>
  </si>
  <si>
    <t>نفت سپاهان</t>
  </si>
  <si>
    <t>کاشی‌ الوند</t>
  </si>
  <si>
    <t>کشت و دام گلدشت نمونه اصفهان</t>
  </si>
  <si>
    <t>کشتیرانی جمهوری اسلامی ایران</t>
  </si>
  <si>
    <t>کویر تایر</t>
  </si>
  <si>
    <t>شرکت صنایع غذایی مینو شرق</t>
  </si>
  <si>
    <t>لابراتوارداروسازی‌  دکترعبیدی‌</t>
  </si>
  <si>
    <t>بورس کالای ایران</t>
  </si>
  <si>
    <t>فرابورس ایران</t>
  </si>
  <si>
    <t>پخش البرز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</si>
  <si>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</si>
  <si>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</si>
  <si>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</si>
  <si>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</si>
  <si>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</si>
  <si>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</si>
  <si>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</si>
  <si>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</si>
  <si>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</si>
  <si>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</si>
  <si>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بساما-11700-14030708</t>
  </si>
  <si>
    <t>اختیار خرید</t>
  </si>
  <si>
    <t>موقعیت فروش</t>
  </si>
  <si>
    <t>-</t>
  </si>
  <si>
    <t>1403/07/08</t>
  </si>
  <si>
    <t>اختیارخ شستا-850-1403/08/09</t>
  </si>
  <si>
    <t>1403/08/09</t>
  </si>
  <si>
    <t>اختیارخ خساپا-2200-1403/08/30</t>
  </si>
  <si>
    <t>1403/08/30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</si>
  <si>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</si>
  <si>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</si>
  <si>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</si>
  <si>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</si>
  <si>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</si>
  <si>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</si>
  <si>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</si>
  <si>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</si>
  <si>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</si>
  <si>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</si>
  <si>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</si>
  <si>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</si>
  <si>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</si>
  <si>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</si>
  <si>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</si>
  <si>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</si>
  <si>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خزانه-م7بودجه02-040910</t>
  </si>
  <si>
    <t>بله</t>
  </si>
  <si>
    <t>1402/12/20</t>
  </si>
  <si>
    <t>1404/09/10</t>
  </si>
  <si>
    <t>اسناد خزانه-م1بودجه01-040326</t>
  </si>
  <si>
    <t>1401/02/26</t>
  </si>
  <si>
    <t>1404/03/26</t>
  </si>
  <si>
    <t>اسنادخزانه-م4بودجه01-040917</t>
  </si>
  <si>
    <t>1401/12/08</t>
  </si>
  <si>
    <t>1404/09/16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</si>
  <si>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</si>
  <si>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</si>
  <si>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</si>
  <si>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</si>
  <si>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</si>
  <si>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</si>
  <si>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</si>
  <si>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</si>
  <si>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</si>
  <si>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</si>
  <si>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</si>
  <si>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</si>
  <si>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</si>
  <si>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</si>
  <si>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  145.9967.1545406.1</t>
  </si>
  <si>
    <t>سپرده کوتاه مدت بانک خاورمیانه مهستان  100510810707075648</t>
  </si>
  <si>
    <t>سپرده بلند مدت بانک گردشگری مهستان  145.333.1545406.2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</si>
  <si>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</si>
  <si>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</si>
  <si>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</si>
  <si>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</si>
  <si>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</si>
  <si>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</si>
  <si>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</si>
  <si>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</si>
  <si>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</si>
  <si>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</si>
  <si>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</si>
  <si>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</si>
  <si>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</si>
  <si>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</si>
  <si>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</si>
  <si>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</si>
  <si>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</si>
  <si>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</si>
  <si>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</si>
  <si>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</si>
  <si>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</si>
  <si>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</si>
  <si>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</si>
  <si>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</si>
  <si>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</si>
  <si>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گروه‌ صنعتی‌ بارز</t>
  </si>
  <si>
    <t>بین المللی توسعه ص. معادن غدیر</t>
  </si>
  <si>
    <t>تولید مواداولیه الیاف مصنوعی</t>
  </si>
  <si>
    <t>س. نفت و گاز و پتروشیمی تأمین</t>
  </si>
  <si>
    <t>سپید ماکیان</t>
  </si>
  <si>
    <t>لیزینگ کارآفرین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</si>
  <si>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</si>
  <si>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</si>
  <si>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</si>
  <si>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</si>
  <si>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</si>
  <si>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</si>
  <si>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</si>
  <si>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</si>
  <si>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</si>
  <si>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</si>
  <si>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</si>
  <si>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</si>
  <si>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خاورمیانه مهستان  100560935476</t>
  </si>
  <si>
    <t>سپرده بلند مدت بانک گردشگری مهستان  145.333.1545406.1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</si>
  <si>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</si>
  <si>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</si>
  <si>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</si>
  <si>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</si>
  <si>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</si>
  <si>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</si>
  <si>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</si>
  <si>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</si>
  <si>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</si>
  <si>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</si>
  <si>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</si>
  <si>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1403/05/23</t>
  </si>
  <si>
    <t>1403/04/23</t>
  </si>
  <si>
    <t>1403/04/13</t>
  </si>
  <si>
    <t>1403/04/30</t>
  </si>
  <si>
    <t>1403/04/31</t>
  </si>
  <si>
    <t>1403/03/31</t>
  </si>
  <si>
    <t>1403/07/11</t>
  </si>
  <si>
    <t>1403/04/21</t>
  </si>
  <si>
    <t>1403/04/16</t>
  </si>
  <si>
    <t>1403/03/23</t>
  </si>
  <si>
    <t>1403/03/30</t>
  </si>
  <si>
    <t>1403/04/24</t>
  </si>
  <si>
    <t>1403/04/10</t>
  </si>
  <si>
    <t>1403/04/12</t>
  </si>
  <si>
    <t>1403/07/28</t>
  </si>
  <si>
    <t>1403/03/06</t>
  </si>
  <si>
    <t>1403/03/08</t>
  </si>
  <si>
    <t>1403/04/20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</si>
  <si>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</si>
  <si>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</si>
  <si>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</si>
  <si>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</si>
  <si>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</si>
  <si>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</si>
  <si>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</si>
  <si>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</si>
  <si>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</si>
  <si>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</si>
  <si>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</si>
  <si>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</si>
  <si>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</si>
  <si>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</si>
  <si>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</si>
  <si>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</si>
  <si>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</si>
  <si>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</si>
  <si>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</si>
  <si>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</si>
  <si>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</si>
  <si>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</si>
  <si>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</si>
  <si>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</si>
  <si>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</si>
  <si>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بساما1</t>
  </si>
  <si>
    <t>ضبساما7041</t>
  </si>
  <si>
    <t>خودرو1</t>
  </si>
  <si>
    <t>ضخود40411</t>
  </si>
  <si>
    <t>شستا1</t>
  </si>
  <si>
    <t>ضستا50161</t>
  </si>
  <si>
    <t>وبملت1</t>
  </si>
  <si>
    <t>ضملت50041</t>
  </si>
  <si>
    <t>ضخود40421</t>
  </si>
  <si>
    <t>ضملت30361</t>
  </si>
  <si>
    <t>خساپا1</t>
  </si>
  <si>
    <t>ضسپا40031</t>
  </si>
  <si>
    <t>ضسپا40041</t>
  </si>
  <si>
    <t>ضسپا40051</t>
  </si>
  <si>
    <t>ضستا40151</t>
  </si>
  <si>
    <t>ضستا50171</t>
  </si>
  <si>
    <t>ضستا60181</t>
  </si>
  <si>
    <t>ضسپا50051</t>
  </si>
  <si>
    <t>دی1</t>
  </si>
  <si>
    <t>ضدی4011</t>
  </si>
  <si>
    <t>ضخود50301</t>
  </si>
  <si>
    <t>ضستا60201</t>
  </si>
  <si>
    <t>ضستا60211</t>
  </si>
  <si>
    <t>درآمد ناشی از تغییر قیمت اوراق بهادار</t>
  </si>
  <si>
    <t>سود و زیان ناشی از تغییر قیمت</t>
  </si>
  <si>
    <t>ضستا80251</t>
  </si>
  <si>
    <t>ضسپا80641</t>
  </si>
  <si>
    <t xml:space="preserve">صندوق سرمایه گذاری قابل </t>
  </si>
  <si>
    <t>معامله سهامی به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</si>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</sst>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36"/>
      <color rgb="FF000000"/>
      <name val="B Nazanin"/>
      <charset val="178"/>
    </font>
    <font>
      <b/>
      <sz val="28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0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9" fontId="3" fillId="0" borderId="0" xfId="0" applyNumberFormat="1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3" fontId="3" fillId="0" borderId="9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3" fillId="0" borderId="4" xfId="1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right" vertical="top"/>
    </xf>
    <xf numFmtId="164" fontId="3" fillId="0" borderId="4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zoomScaleNormal="100" workbookViewId="0">
      <selection activeCell="A12" sqref="A12:C12"/>
    </sheetView>
  </sheetViews>
  <sheetFormatPr defaultColWidth="37.28515625" defaultRowHeight="12.75" x14ac:dyDescent="0.2"/>
  <sheetData>
    <row r="1" spans="1:3" ht="29.1" customHeight="1" x14ac:dyDescent="0.2">
      <c r="A1" s="11"/>
      <c r="B1" s="11"/>
      <c r="C1" s="11"/>
    </row>
    <row r="2" spans="1:3" ht="21.75" customHeight="1" x14ac:dyDescent="0.2">
      <c r="A2" s="64" t="s">
        <v>251</v>
      </c>
      <c r="B2" s="64"/>
      <c r="C2" s="64"/>
    </row>
    <row r="3" spans="1:3" ht="21.75" customHeight="1" x14ac:dyDescent="0.2">
      <c r="A3" s="64"/>
      <c r="B3" s="64"/>
      <c r="C3" s="64"/>
    </row>
    <row r="4" spans="1:3" ht="7.35" customHeight="1" x14ac:dyDescent="0.2">
      <c r="A4" s="64" t="s">
        <v>252</v>
      </c>
      <c r="B4" s="64"/>
      <c r="C4" s="64"/>
    </row>
    <row r="5" spans="1:3" ht="123.6" customHeight="1" x14ac:dyDescent="0.2">
      <c r="A5" s="64"/>
      <c r="B5" s="64"/>
      <c r="C5" s="64"/>
    </row>
    <row r="6" spans="1:3" ht="19.5" customHeight="1" x14ac:dyDescent="0.2">
      <c r="A6" s="12"/>
      <c r="B6" s="12"/>
      <c r="C6" s="12"/>
    </row>
    <row r="7" spans="1:3" ht="45" x14ac:dyDescent="0.2">
      <c r="A7" s="62" t="s">
        <v>253</v>
      </c>
      <c r="B7" s="62"/>
      <c r="C7" s="62"/>
    </row>
    <row r="8" spans="1:3" ht="44.25" x14ac:dyDescent="0.55000000000000004">
      <c r="A8" s="13"/>
      <c r="B8" s="13"/>
      <c r="C8" s="13"/>
    </row>
    <row r="9" spans="1:3" ht="30.75" customHeight="1" x14ac:dyDescent="0.55000000000000004">
      <c r="A9" s="13"/>
      <c r="B9" s="13"/>
      <c r="C9" s="13"/>
    </row>
    <row r="10" spans="1:3" ht="45" x14ac:dyDescent="0.2">
      <c r="A10" s="62" t="s">
        <v>2</v>
      </c>
      <c r="B10" s="62"/>
      <c r="C10" s="62"/>
    </row>
    <row r="11" spans="1:3" ht="44.25" x14ac:dyDescent="0.55000000000000004">
      <c r="A11" s="13"/>
      <c r="B11" s="13"/>
      <c r="C11" s="13"/>
    </row>
    <row r="12" spans="1:3" ht="26.25" x14ac:dyDescent="0.2">
      <c r="A12" s="63" t="s">
        <v>254</v>
      </c>
      <c r="B12" s="63"/>
      <c r="C12" s="63"/>
    </row>
    <row r="13" spans="1:3" ht="26.25" x14ac:dyDescent="0.2">
      <c r="A13" s="63" t="s">
        <v>255</v>
      </c>
      <c r="B13" s="63"/>
      <c r="C13" s="63"/>
    </row>
    <row r="14" spans="1:3" ht="26.25" x14ac:dyDescent="0.2">
      <c r="A14" s="14"/>
      <c r="B14" s="14"/>
      <c r="C14" s="14"/>
    </row>
    <row r="15" spans="1:3" ht="26.25" x14ac:dyDescent="0.2">
      <c r="A15" s="14"/>
      <c r="B15" s="14"/>
      <c r="C15" s="14"/>
    </row>
  </sheetData>
  <mergeCells count="6">
    <mergeCell ref="A7:C7"/>
    <mergeCell ref="A10:C10"/>
    <mergeCell ref="A12:C12"/>
    <mergeCell ref="A13:C13"/>
    <mergeCell ref="A2:C3"/>
    <mergeCell ref="A4:C5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zoomScaleNormal="100" workbookViewId="0">
      <selection activeCell="G9" sqref="G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4.45" customHeight="1" x14ac:dyDescent="0.2"/>
    <row r="5" spans="1:19" ht="14.45" customHeight="1" x14ac:dyDescent="0.2">
      <c r="A5" s="72" t="s">
        <v>204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ht="14.45" customHeight="1" x14ac:dyDescent="0.2">
      <c r="A6" s="71" t="s">
        <v>128</v>
      </c>
      <c r="I6" s="71" t="s">
        <v>144</v>
      </c>
      <c r="J6" s="71"/>
      <c r="K6" s="71"/>
      <c r="L6" s="71"/>
      <c r="M6" s="71"/>
      <c r="O6" s="71" t="s">
        <v>145</v>
      </c>
      <c r="P6" s="71"/>
      <c r="Q6" s="71"/>
      <c r="R6" s="71"/>
      <c r="S6" s="71"/>
    </row>
    <row r="7" spans="1:19" ht="29.1" customHeight="1" x14ac:dyDescent="0.2">
      <c r="A7" s="71"/>
      <c r="C7" s="53" t="s">
        <v>205</v>
      </c>
      <c r="E7" s="53" t="s">
        <v>96</v>
      </c>
      <c r="G7" s="53" t="s">
        <v>206</v>
      </c>
      <c r="I7" s="10" t="s">
        <v>207</v>
      </c>
      <c r="J7" s="2"/>
      <c r="K7" s="10" t="s">
        <v>178</v>
      </c>
      <c r="L7" s="2"/>
      <c r="M7" s="10" t="s">
        <v>208</v>
      </c>
      <c r="O7" s="10" t="s">
        <v>207</v>
      </c>
      <c r="P7" s="2"/>
      <c r="Q7" s="10" t="s">
        <v>178</v>
      </c>
      <c r="R7" s="2"/>
      <c r="S7" s="10" t="s">
        <v>208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zoomScaleNormal="100" workbookViewId="0">
      <selection activeCell="A13" sqref="A13:B13"/>
    </sheetView>
  </sheetViews>
  <sheetFormatPr defaultRowHeight="12.75" x14ac:dyDescent="0.2"/>
  <cols>
    <col min="1" max="1" width="5.140625" customWidth="1"/>
    <col min="2" max="2" width="5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4.45" customHeight="1" x14ac:dyDescent="0.2"/>
    <row r="5" spans="1:10" ht="14.45" customHeight="1" x14ac:dyDescent="0.2">
      <c r="A5" s="32" t="s">
        <v>163</v>
      </c>
      <c r="B5" s="72" t="s">
        <v>164</v>
      </c>
      <c r="C5" s="72"/>
      <c r="D5" s="72"/>
      <c r="E5" s="72"/>
      <c r="F5" s="72"/>
      <c r="G5" s="72"/>
      <c r="H5" s="72"/>
      <c r="I5" s="72"/>
      <c r="J5" s="72"/>
    </row>
    <row r="6" spans="1:10" ht="14.45" customHeight="1" x14ac:dyDescent="0.2">
      <c r="D6" s="71" t="s">
        <v>144</v>
      </c>
      <c r="E6" s="71"/>
      <c r="F6" s="71"/>
      <c r="H6" s="71" t="s">
        <v>145</v>
      </c>
      <c r="I6" s="71"/>
      <c r="J6" s="71"/>
    </row>
    <row r="7" spans="1:10" ht="36.4" customHeight="1" x14ac:dyDescent="0.2">
      <c r="A7" s="71" t="s">
        <v>165</v>
      </c>
      <c r="B7" s="71"/>
      <c r="D7" s="10" t="s">
        <v>166</v>
      </c>
      <c r="E7" s="2"/>
      <c r="F7" s="10" t="s">
        <v>167</v>
      </c>
      <c r="H7" s="10" t="s">
        <v>166</v>
      </c>
      <c r="I7" s="2"/>
      <c r="J7" s="10" t="s">
        <v>167</v>
      </c>
    </row>
    <row r="8" spans="1:10" ht="21.75" customHeight="1" x14ac:dyDescent="0.2">
      <c r="A8" s="77" t="s">
        <v>122</v>
      </c>
      <c r="B8" s="77"/>
      <c r="D8" s="19">
        <v>147124</v>
      </c>
      <c r="E8" s="17"/>
      <c r="F8" s="47"/>
      <c r="G8" s="17"/>
      <c r="H8" s="19">
        <v>2500171756</v>
      </c>
      <c r="I8" s="17"/>
      <c r="J8" s="47"/>
    </row>
    <row r="9" spans="1:10" ht="21.75" customHeight="1" x14ac:dyDescent="0.2">
      <c r="A9" s="65" t="s">
        <v>123</v>
      </c>
      <c r="B9" s="65"/>
      <c r="D9" s="21">
        <v>490821</v>
      </c>
      <c r="E9" s="17"/>
      <c r="F9" s="49"/>
      <c r="G9" s="17"/>
      <c r="H9" s="21">
        <v>60031034</v>
      </c>
      <c r="I9" s="17"/>
      <c r="J9" s="49"/>
    </row>
    <row r="10" spans="1:10" ht="21.75" customHeight="1" x14ac:dyDescent="0.2">
      <c r="A10" s="65" t="s">
        <v>168</v>
      </c>
      <c r="B10" s="65"/>
      <c r="D10" s="21">
        <v>0</v>
      </c>
      <c r="E10" s="17"/>
      <c r="F10" s="49"/>
      <c r="G10" s="17"/>
      <c r="H10" s="21">
        <v>64993430</v>
      </c>
      <c r="I10" s="17"/>
      <c r="J10" s="49"/>
    </row>
    <row r="11" spans="1:10" ht="21.75" customHeight="1" x14ac:dyDescent="0.2">
      <c r="A11" s="65" t="s">
        <v>169</v>
      </c>
      <c r="B11" s="65"/>
      <c r="D11" s="21">
        <v>0</v>
      </c>
      <c r="E11" s="17"/>
      <c r="F11" s="49"/>
      <c r="G11" s="17"/>
      <c r="H11" s="21">
        <v>15111445122</v>
      </c>
      <c r="I11" s="17"/>
      <c r="J11" s="49"/>
    </row>
    <row r="12" spans="1:10" ht="21.75" customHeight="1" x14ac:dyDescent="0.2">
      <c r="A12" s="65" t="s">
        <v>124</v>
      </c>
      <c r="B12" s="65"/>
      <c r="D12" s="21">
        <v>3698630136</v>
      </c>
      <c r="E12" s="17"/>
      <c r="F12" s="49"/>
      <c r="G12" s="17"/>
      <c r="H12" s="21">
        <v>20886733660</v>
      </c>
      <c r="I12" s="17"/>
      <c r="J12" s="49"/>
    </row>
    <row r="13" spans="1:10" ht="21.75" customHeight="1" x14ac:dyDescent="0.2">
      <c r="A13" s="69" t="s">
        <v>63</v>
      </c>
      <c r="B13" s="69"/>
      <c r="D13" s="24">
        <v>3699268081</v>
      </c>
      <c r="E13" s="17"/>
      <c r="F13" s="43"/>
      <c r="G13" s="17"/>
      <c r="H13" s="24">
        <v>38623375002</v>
      </c>
      <c r="I13" s="17"/>
      <c r="J13" s="43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zoomScaleNormal="100" workbookViewId="0">
      <selection sqref="A1:XFD1048576"/>
    </sheetView>
  </sheetViews>
  <sheetFormatPr defaultRowHeight="12.75" x14ac:dyDescent="0.2"/>
  <cols>
    <col min="1" max="1" width="61.7109375" bestFit="1" customWidth="1"/>
    <col min="2" max="2" width="1.28515625" customWidth="1"/>
    <col min="3" max="3" width="14.85546875" bestFit="1" customWidth="1"/>
    <col min="4" max="4" width="1.28515625" customWidth="1"/>
    <col min="5" max="5" width="12.7109375" bestFit="1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6.28515625" bestFit="1" customWidth="1"/>
    <col min="14" max="14" width="0.28515625" customWidth="1"/>
  </cols>
  <sheetData>
    <row r="1" spans="1:13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4.45" customHeight="1" x14ac:dyDescent="0.2"/>
    <row r="5" spans="1:13" ht="14.45" customHeight="1" x14ac:dyDescent="0.2">
      <c r="A5" s="72" t="s">
        <v>209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4.45" customHeight="1" x14ac:dyDescent="0.2">
      <c r="A6" s="71" t="s">
        <v>128</v>
      </c>
      <c r="C6" s="71" t="s">
        <v>144</v>
      </c>
      <c r="D6" s="71"/>
      <c r="E6" s="71"/>
      <c r="F6" s="71"/>
      <c r="G6" s="71"/>
      <c r="I6" s="71" t="s">
        <v>145</v>
      </c>
      <c r="J6" s="71"/>
      <c r="K6" s="71"/>
      <c r="L6" s="71"/>
      <c r="M6" s="71"/>
    </row>
    <row r="7" spans="1:13" ht="29.1" customHeight="1" x14ac:dyDescent="0.2">
      <c r="A7" s="71"/>
      <c r="C7" s="10" t="s">
        <v>207</v>
      </c>
      <c r="D7" s="2"/>
      <c r="E7" s="10" t="s">
        <v>178</v>
      </c>
      <c r="F7" s="2"/>
      <c r="G7" s="10" t="s">
        <v>208</v>
      </c>
      <c r="I7" s="10" t="s">
        <v>207</v>
      </c>
      <c r="J7" s="2"/>
      <c r="K7" s="10" t="s">
        <v>178</v>
      </c>
      <c r="L7" s="2"/>
      <c r="M7" s="10" t="s">
        <v>208</v>
      </c>
    </row>
    <row r="8" spans="1:13" ht="21.75" customHeight="1" x14ac:dyDescent="0.2">
      <c r="A8" s="4" t="s">
        <v>122</v>
      </c>
      <c r="C8" s="19">
        <v>147124</v>
      </c>
      <c r="D8" s="17"/>
      <c r="E8" s="19">
        <v>0</v>
      </c>
      <c r="F8" s="17"/>
      <c r="G8" s="19">
        <v>147124</v>
      </c>
      <c r="H8" s="17"/>
      <c r="I8" s="19">
        <v>2500171756</v>
      </c>
      <c r="J8" s="17"/>
      <c r="K8" s="19">
        <v>0</v>
      </c>
      <c r="L8" s="17"/>
      <c r="M8" s="19">
        <v>2500171756</v>
      </c>
    </row>
    <row r="9" spans="1:13" ht="21.75" customHeight="1" x14ac:dyDescent="0.2">
      <c r="A9" s="5" t="s">
        <v>123</v>
      </c>
      <c r="C9" s="21">
        <v>490821</v>
      </c>
      <c r="D9" s="17"/>
      <c r="E9" s="21">
        <v>0</v>
      </c>
      <c r="F9" s="17"/>
      <c r="G9" s="21">
        <v>490821</v>
      </c>
      <c r="H9" s="17"/>
      <c r="I9" s="21">
        <v>60031034</v>
      </c>
      <c r="J9" s="17"/>
      <c r="K9" s="21">
        <v>0</v>
      </c>
      <c r="L9" s="17"/>
      <c r="M9" s="21">
        <v>60031034</v>
      </c>
    </row>
    <row r="10" spans="1:13" ht="21.75" customHeight="1" x14ac:dyDescent="0.2">
      <c r="A10" s="5" t="s">
        <v>168</v>
      </c>
      <c r="C10" s="21">
        <v>0</v>
      </c>
      <c r="D10" s="17"/>
      <c r="E10" s="21">
        <v>0</v>
      </c>
      <c r="F10" s="17"/>
      <c r="G10" s="21">
        <v>0</v>
      </c>
      <c r="H10" s="17"/>
      <c r="I10" s="21">
        <v>64993430</v>
      </c>
      <c r="J10" s="17"/>
      <c r="K10" s="21">
        <v>0</v>
      </c>
      <c r="L10" s="17"/>
      <c r="M10" s="21">
        <v>64993430</v>
      </c>
    </row>
    <row r="11" spans="1:13" ht="21.75" customHeight="1" x14ac:dyDescent="0.2">
      <c r="A11" s="5" t="s">
        <v>169</v>
      </c>
      <c r="C11" s="21">
        <v>0</v>
      </c>
      <c r="D11" s="17"/>
      <c r="E11" s="21">
        <v>0</v>
      </c>
      <c r="F11" s="17"/>
      <c r="G11" s="21">
        <v>0</v>
      </c>
      <c r="H11" s="17"/>
      <c r="I11" s="21">
        <v>15111445122</v>
      </c>
      <c r="J11" s="17"/>
      <c r="K11" s="21">
        <v>0</v>
      </c>
      <c r="L11" s="17"/>
      <c r="M11" s="21">
        <v>15111445122</v>
      </c>
    </row>
    <row r="12" spans="1:13" ht="21.75" customHeight="1" x14ac:dyDescent="0.2">
      <c r="A12" s="5" t="s">
        <v>124</v>
      </c>
      <c r="C12" s="21">
        <v>3698630136</v>
      </c>
      <c r="D12" s="17"/>
      <c r="E12" s="21">
        <v>0</v>
      </c>
      <c r="F12" s="17"/>
      <c r="G12" s="21">
        <v>3698630136</v>
      </c>
      <c r="H12" s="17"/>
      <c r="I12" s="21">
        <v>20886733660</v>
      </c>
      <c r="J12" s="17"/>
      <c r="K12" s="21">
        <v>0</v>
      </c>
      <c r="L12" s="17"/>
      <c r="M12" s="21">
        <v>20886733660</v>
      </c>
    </row>
    <row r="13" spans="1:13" ht="21.75" customHeight="1" x14ac:dyDescent="0.2">
      <c r="A13" s="23" t="s">
        <v>63</v>
      </c>
      <c r="B13" s="54"/>
      <c r="C13" s="55">
        <v>3699268081</v>
      </c>
      <c r="D13" s="56"/>
      <c r="E13" s="55">
        <v>0</v>
      </c>
      <c r="F13" s="56"/>
      <c r="G13" s="55">
        <v>3699268081</v>
      </c>
      <c r="H13" s="56"/>
      <c r="I13" s="55">
        <v>38623375002</v>
      </c>
      <c r="J13" s="56"/>
      <c r="K13" s="55">
        <v>0</v>
      </c>
      <c r="L13" s="56"/>
      <c r="M13" s="55">
        <v>38623375002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8"/>
  <sheetViews>
    <sheetView rightToLeft="1" zoomScaleNormal="100" workbookViewId="0">
      <selection activeCell="G24" sqref="G24"/>
    </sheetView>
  </sheetViews>
  <sheetFormatPr defaultRowHeight="12.75" x14ac:dyDescent="0.2"/>
  <cols>
    <col min="1" max="1" width="26.28515625" bestFit="1" customWidth="1"/>
    <col min="2" max="2" width="1.28515625" customWidth="1"/>
    <col min="3" max="3" width="12" bestFit="1" customWidth="1"/>
    <col min="4" max="4" width="1.28515625" customWidth="1"/>
    <col min="5" max="5" width="16.5703125" bestFit="1" customWidth="1"/>
    <col min="6" max="6" width="1.28515625" customWidth="1"/>
    <col min="7" max="7" width="17.28515625" bestFit="1" customWidth="1"/>
    <col min="8" max="8" width="1.28515625" customWidth="1"/>
    <col min="9" max="9" width="23.42578125" bestFit="1" customWidth="1"/>
    <col min="10" max="10" width="1.28515625" customWidth="1"/>
    <col min="11" max="11" width="12" bestFit="1" customWidth="1"/>
    <col min="12" max="12" width="1.28515625" customWidth="1"/>
    <col min="13" max="13" width="17.5703125" bestFit="1" customWidth="1"/>
    <col min="14" max="14" width="1.28515625" customWidth="1"/>
    <col min="15" max="15" width="17.285156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57"/>
    </row>
    <row r="2" spans="1:18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4.45" customHeight="1" x14ac:dyDescent="0.2"/>
    <row r="5" spans="1:18" ht="14.45" customHeight="1" x14ac:dyDescent="0.2">
      <c r="A5" s="72" t="s">
        <v>210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4.45" customHeight="1" x14ac:dyDescent="0.2">
      <c r="A6" s="71" t="s">
        <v>128</v>
      </c>
      <c r="C6" s="71" t="s">
        <v>144</v>
      </c>
      <c r="D6" s="71"/>
      <c r="E6" s="71"/>
      <c r="F6" s="71"/>
      <c r="G6" s="71"/>
      <c r="H6" s="71"/>
      <c r="I6" s="71"/>
      <c r="K6" s="71" t="s">
        <v>145</v>
      </c>
      <c r="L6" s="71"/>
      <c r="M6" s="71"/>
      <c r="N6" s="71"/>
      <c r="O6" s="71"/>
      <c r="P6" s="71"/>
      <c r="Q6" s="71"/>
      <c r="R6" s="71"/>
    </row>
    <row r="7" spans="1:18" ht="38.25" customHeight="1" x14ac:dyDescent="0.2">
      <c r="A7" s="71"/>
      <c r="C7" s="10" t="s">
        <v>13</v>
      </c>
      <c r="D7" s="2"/>
      <c r="E7" s="10" t="s">
        <v>211</v>
      </c>
      <c r="F7" s="2"/>
      <c r="G7" s="10" t="s">
        <v>212</v>
      </c>
      <c r="H7" s="2"/>
      <c r="I7" s="10" t="s">
        <v>213</v>
      </c>
      <c r="K7" s="10" t="s">
        <v>13</v>
      </c>
      <c r="L7" s="2"/>
      <c r="M7" s="10" t="s">
        <v>211</v>
      </c>
      <c r="N7" s="2"/>
      <c r="O7" s="10" t="s">
        <v>212</v>
      </c>
      <c r="P7" s="2"/>
      <c r="Q7" s="84" t="s">
        <v>213</v>
      </c>
      <c r="R7" s="84"/>
    </row>
    <row r="8" spans="1:18" ht="21.75" customHeight="1" x14ac:dyDescent="0.2">
      <c r="A8" s="4" t="s">
        <v>44</v>
      </c>
      <c r="C8" s="19">
        <v>152219</v>
      </c>
      <c r="D8" s="17"/>
      <c r="E8" s="19">
        <v>6050849645</v>
      </c>
      <c r="F8" s="17"/>
      <c r="G8" s="19">
        <v>6215178489</v>
      </c>
      <c r="H8" s="17"/>
      <c r="I8" s="38">
        <v>-164328844</v>
      </c>
      <c r="J8" s="17"/>
      <c r="K8" s="19">
        <v>152219</v>
      </c>
      <c r="L8" s="17"/>
      <c r="M8" s="19">
        <v>6050849645</v>
      </c>
      <c r="N8" s="17"/>
      <c r="O8" s="19">
        <v>6215178489</v>
      </c>
      <c r="P8" s="17"/>
      <c r="Q8" s="78">
        <v>-164328844</v>
      </c>
      <c r="R8" s="78"/>
    </row>
    <row r="9" spans="1:18" ht="21.75" customHeight="1" x14ac:dyDescent="0.2">
      <c r="A9" s="5" t="s">
        <v>41</v>
      </c>
      <c r="C9" s="21">
        <v>2000000</v>
      </c>
      <c r="D9" s="17"/>
      <c r="E9" s="21">
        <v>33869166795</v>
      </c>
      <c r="F9" s="17"/>
      <c r="G9" s="21">
        <v>35531397530</v>
      </c>
      <c r="H9" s="17"/>
      <c r="I9" s="40">
        <v>-1662230735</v>
      </c>
      <c r="J9" s="17"/>
      <c r="K9" s="21">
        <v>2000000</v>
      </c>
      <c r="L9" s="17"/>
      <c r="M9" s="21">
        <v>33869166795</v>
      </c>
      <c r="N9" s="17"/>
      <c r="O9" s="21">
        <v>35531397530</v>
      </c>
      <c r="P9" s="17"/>
      <c r="Q9" s="79">
        <v>-1662230735</v>
      </c>
      <c r="R9" s="79"/>
    </row>
    <row r="10" spans="1:18" ht="21.75" customHeight="1" x14ac:dyDescent="0.2">
      <c r="A10" s="5" t="s">
        <v>32</v>
      </c>
      <c r="C10" s="21">
        <v>109844</v>
      </c>
      <c r="D10" s="17"/>
      <c r="E10" s="21">
        <v>20343378387</v>
      </c>
      <c r="F10" s="17"/>
      <c r="G10" s="21">
        <v>18757394842</v>
      </c>
      <c r="H10" s="17"/>
      <c r="I10" s="40">
        <v>1585983545</v>
      </c>
      <c r="J10" s="17"/>
      <c r="K10" s="21">
        <v>169808</v>
      </c>
      <c r="L10" s="17"/>
      <c r="M10" s="21">
        <v>31423227983</v>
      </c>
      <c r="N10" s="17"/>
      <c r="O10" s="21">
        <v>28997084083</v>
      </c>
      <c r="P10" s="17"/>
      <c r="Q10" s="79">
        <v>2426143900</v>
      </c>
      <c r="R10" s="79"/>
    </row>
    <row r="11" spans="1:18" ht="21.75" customHeight="1" x14ac:dyDescent="0.2">
      <c r="A11" s="5" t="s">
        <v>33</v>
      </c>
      <c r="C11" s="21">
        <v>500661</v>
      </c>
      <c r="D11" s="17"/>
      <c r="E11" s="21">
        <v>26444865570</v>
      </c>
      <c r="F11" s="17"/>
      <c r="G11" s="21">
        <v>26596687551</v>
      </c>
      <c r="H11" s="17"/>
      <c r="I11" s="40">
        <v>-151821981</v>
      </c>
      <c r="J11" s="17"/>
      <c r="K11" s="21">
        <v>598335</v>
      </c>
      <c r="L11" s="17"/>
      <c r="M11" s="21">
        <v>31339174094</v>
      </c>
      <c r="N11" s="17"/>
      <c r="O11" s="21">
        <v>31785437739</v>
      </c>
      <c r="P11" s="17"/>
      <c r="Q11" s="79">
        <v>-446263645</v>
      </c>
      <c r="R11" s="79"/>
    </row>
    <row r="12" spans="1:18" ht="21.75" customHeight="1" x14ac:dyDescent="0.2">
      <c r="A12" s="5" t="s">
        <v>50</v>
      </c>
      <c r="C12" s="21">
        <v>1401522</v>
      </c>
      <c r="D12" s="17"/>
      <c r="E12" s="21">
        <v>6981018760</v>
      </c>
      <c r="F12" s="17"/>
      <c r="G12" s="21">
        <v>7514114881</v>
      </c>
      <c r="H12" s="17"/>
      <c r="I12" s="40">
        <v>-533096121</v>
      </c>
      <c r="J12" s="17"/>
      <c r="K12" s="21">
        <v>4442127</v>
      </c>
      <c r="L12" s="17"/>
      <c r="M12" s="21">
        <v>20368762718</v>
      </c>
      <c r="N12" s="17"/>
      <c r="O12" s="21">
        <v>23816003317</v>
      </c>
      <c r="P12" s="17"/>
      <c r="Q12" s="79">
        <v>-3447240599</v>
      </c>
      <c r="R12" s="79"/>
    </row>
    <row r="13" spans="1:18" ht="21.75" customHeight="1" x14ac:dyDescent="0.2">
      <c r="A13" s="5" t="s">
        <v>19</v>
      </c>
      <c r="C13" s="21">
        <v>1470730</v>
      </c>
      <c r="D13" s="17"/>
      <c r="E13" s="21">
        <v>9022464805</v>
      </c>
      <c r="F13" s="17"/>
      <c r="G13" s="21">
        <v>10781110944</v>
      </c>
      <c r="H13" s="17"/>
      <c r="I13" s="41">
        <v>-1758646139</v>
      </c>
      <c r="J13" s="17"/>
      <c r="K13" s="21">
        <v>1470730</v>
      </c>
      <c r="L13" s="17"/>
      <c r="M13" s="21">
        <v>9022464805</v>
      </c>
      <c r="N13" s="17"/>
      <c r="O13" s="21">
        <v>10781110944</v>
      </c>
      <c r="P13" s="17"/>
      <c r="Q13" s="80">
        <v>-1758646139</v>
      </c>
      <c r="R13" s="80"/>
    </row>
    <row r="14" spans="1:18" ht="21.75" customHeight="1" x14ac:dyDescent="0.2">
      <c r="A14" s="5" t="s">
        <v>43</v>
      </c>
      <c r="C14" s="21">
        <v>400500</v>
      </c>
      <c r="D14" s="17"/>
      <c r="E14" s="21">
        <v>13954976053</v>
      </c>
      <c r="F14" s="17"/>
      <c r="G14" s="21">
        <v>14590905626</v>
      </c>
      <c r="H14" s="17"/>
      <c r="I14" s="41">
        <v>-635929573</v>
      </c>
      <c r="J14" s="17"/>
      <c r="K14" s="21">
        <v>400500</v>
      </c>
      <c r="L14" s="17"/>
      <c r="M14" s="21">
        <v>13954976053</v>
      </c>
      <c r="N14" s="17"/>
      <c r="O14" s="21">
        <v>14590905626</v>
      </c>
      <c r="P14" s="17"/>
      <c r="Q14" s="80">
        <v>-635929573</v>
      </c>
      <c r="R14" s="80"/>
    </row>
    <row r="15" spans="1:18" ht="21.75" customHeight="1" x14ac:dyDescent="0.2">
      <c r="A15" s="5" t="s">
        <v>23</v>
      </c>
      <c r="C15" s="21">
        <v>1800000</v>
      </c>
      <c r="D15" s="17"/>
      <c r="E15" s="21">
        <v>1347335408</v>
      </c>
      <c r="F15" s="17"/>
      <c r="G15" s="21">
        <v>1583636555</v>
      </c>
      <c r="H15" s="17"/>
      <c r="I15" s="41">
        <v>-236301147</v>
      </c>
      <c r="J15" s="17"/>
      <c r="K15" s="21">
        <v>1800000</v>
      </c>
      <c r="L15" s="17"/>
      <c r="M15" s="21">
        <v>1347335408</v>
      </c>
      <c r="N15" s="17"/>
      <c r="O15" s="21">
        <v>1583636555</v>
      </c>
      <c r="P15" s="17"/>
      <c r="Q15" s="80">
        <v>-236301147</v>
      </c>
      <c r="R15" s="80"/>
    </row>
    <row r="16" spans="1:18" ht="21.75" customHeight="1" x14ac:dyDescent="0.2">
      <c r="A16" s="5" t="s">
        <v>54</v>
      </c>
      <c r="C16" s="21">
        <v>374163</v>
      </c>
      <c r="D16" s="17"/>
      <c r="E16" s="21">
        <v>1904956165</v>
      </c>
      <c r="F16" s="17"/>
      <c r="G16" s="21">
        <v>1712158500</v>
      </c>
      <c r="H16" s="17"/>
      <c r="I16" s="41">
        <v>192797665</v>
      </c>
      <c r="J16" s="17"/>
      <c r="K16" s="21">
        <v>374163</v>
      </c>
      <c r="L16" s="17"/>
      <c r="M16" s="21">
        <v>1904956165</v>
      </c>
      <c r="N16" s="17"/>
      <c r="O16" s="21">
        <v>1712158500</v>
      </c>
      <c r="P16" s="17"/>
      <c r="Q16" s="80">
        <v>192797665</v>
      </c>
      <c r="R16" s="80"/>
    </row>
    <row r="17" spans="1:18" ht="21.75" customHeight="1" x14ac:dyDescent="0.2">
      <c r="A17" s="5" t="s">
        <v>34</v>
      </c>
      <c r="C17" s="21">
        <v>298245</v>
      </c>
      <c r="D17" s="17"/>
      <c r="E17" s="21">
        <v>1242211155</v>
      </c>
      <c r="F17" s="17"/>
      <c r="G17" s="21">
        <v>1246029869</v>
      </c>
      <c r="H17" s="17"/>
      <c r="I17" s="41">
        <v>-3818714</v>
      </c>
      <c r="J17" s="17"/>
      <c r="K17" s="21">
        <v>298245</v>
      </c>
      <c r="L17" s="17"/>
      <c r="M17" s="21">
        <v>1242211155</v>
      </c>
      <c r="N17" s="17"/>
      <c r="O17" s="21">
        <v>1246029869</v>
      </c>
      <c r="P17" s="17"/>
      <c r="Q17" s="80">
        <v>-3818714</v>
      </c>
      <c r="R17" s="80"/>
    </row>
    <row r="18" spans="1:18" ht="21.75" customHeight="1" x14ac:dyDescent="0.2">
      <c r="A18" s="5" t="s">
        <v>53</v>
      </c>
      <c r="C18" s="21">
        <v>1111575</v>
      </c>
      <c r="D18" s="17"/>
      <c r="E18" s="21">
        <v>4894157683</v>
      </c>
      <c r="F18" s="17"/>
      <c r="G18" s="21">
        <v>5481858992</v>
      </c>
      <c r="H18" s="17"/>
      <c r="I18" s="41">
        <v>-587701309</v>
      </c>
      <c r="J18" s="17"/>
      <c r="K18" s="21">
        <v>1524701</v>
      </c>
      <c r="L18" s="17"/>
      <c r="M18" s="21">
        <v>6833835459</v>
      </c>
      <c r="N18" s="17"/>
      <c r="O18" s="21">
        <v>7538514729</v>
      </c>
      <c r="P18" s="17"/>
      <c r="Q18" s="80">
        <v>-704679270</v>
      </c>
      <c r="R18" s="80"/>
    </row>
    <row r="19" spans="1:18" ht="21.75" customHeight="1" x14ac:dyDescent="0.2">
      <c r="A19" s="5" t="s">
        <v>52</v>
      </c>
      <c r="C19" s="21">
        <v>800000</v>
      </c>
      <c r="D19" s="17"/>
      <c r="E19" s="21">
        <v>4779392458</v>
      </c>
      <c r="F19" s="17"/>
      <c r="G19" s="21">
        <v>5597576497</v>
      </c>
      <c r="H19" s="17"/>
      <c r="I19" s="41">
        <v>-818184039</v>
      </c>
      <c r="J19" s="17"/>
      <c r="K19" s="21">
        <v>7845188</v>
      </c>
      <c r="L19" s="17"/>
      <c r="M19" s="21">
        <v>52778419778</v>
      </c>
      <c r="N19" s="17"/>
      <c r="O19" s="21">
        <v>59675781239</v>
      </c>
      <c r="P19" s="17"/>
      <c r="Q19" s="80">
        <v>-6897361461</v>
      </c>
      <c r="R19" s="80"/>
    </row>
    <row r="20" spans="1:18" ht="21.75" customHeight="1" x14ac:dyDescent="0.2">
      <c r="A20" s="5" t="s">
        <v>49</v>
      </c>
      <c r="C20" s="21">
        <v>200000</v>
      </c>
      <c r="D20" s="17"/>
      <c r="E20" s="21">
        <v>545733455</v>
      </c>
      <c r="F20" s="17"/>
      <c r="G20" s="21">
        <v>579853405</v>
      </c>
      <c r="H20" s="17"/>
      <c r="I20" s="41">
        <v>-34119950</v>
      </c>
      <c r="J20" s="17"/>
      <c r="K20" s="21">
        <v>2200000</v>
      </c>
      <c r="L20" s="17"/>
      <c r="M20" s="21">
        <v>7559242504</v>
      </c>
      <c r="N20" s="17"/>
      <c r="O20" s="21">
        <v>7696236039</v>
      </c>
      <c r="P20" s="17"/>
      <c r="Q20" s="80">
        <v>-136993535</v>
      </c>
      <c r="R20" s="80"/>
    </row>
    <row r="21" spans="1:18" ht="21.75" customHeight="1" x14ac:dyDescent="0.2">
      <c r="A21" s="5" t="s">
        <v>25</v>
      </c>
      <c r="C21" s="21">
        <v>128607</v>
      </c>
      <c r="D21" s="17"/>
      <c r="E21" s="21">
        <v>533410794</v>
      </c>
      <c r="F21" s="17"/>
      <c r="G21" s="21">
        <v>539186872</v>
      </c>
      <c r="H21" s="17"/>
      <c r="I21" s="41">
        <v>-5776078</v>
      </c>
      <c r="J21" s="17"/>
      <c r="K21" s="21">
        <v>128607</v>
      </c>
      <c r="L21" s="17"/>
      <c r="M21" s="21">
        <v>533410794</v>
      </c>
      <c r="N21" s="17"/>
      <c r="O21" s="21">
        <v>539186872</v>
      </c>
      <c r="P21" s="17"/>
      <c r="Q21" s="80">
        <v>-5776078</v>
      </c>
      <c r="R21" s="80"/>
    </row>
    <row r="22" spans="1:18" ht="21.75" customHeight="1" x14ac:dyDescent="0.2">
      <c r="A22" s="5" t="s">
        <v>57</v>
      </c>
      <c r="C22" s="21">
        <v>263432</v>
      </c>
      <c r="D22" s="17"/>
      <c r="E22" s="21">
        <v>1331368466</v>
      </c>
      <c r="F22" s="17"/>
      <c r="G22" s="21">
        <v>1500691126</v>
      </c>
      <c r="H22" s="17"/>
      <c r="I22" s="41">
        <v>-169322660</v>
      </c>
      <c r="J22" s="17"/>
      <c r="K22" s="21">
        <v>263432</v>
      </c>
      <c r="L22" s="17"/>
      <c r="M22" s="21">
        <v>1331368466</v>
      </c>
      <c r="N22" s="17"/>
      <c r="O22" s="21">
        <v>1500691126</v>
      </c>
      <c r="P22" s="17"/>
      <c r="Q22" s="80">
        <v>-169322660</v>
      </c>
      <c r="R22" s="80"/>
    </row>
    <row r="23" spans="1:18" ht="21.75" customHeight="1" x14ac:dyDescent="0.2">
      <c r="A23" s="5" t="s">
        <v>27</v>
      </c>
      <c r="C23" s="21">
        <v>1000000</v>
      </c>
      <c r="D23" s="17"/>
      <c r="E23" s="21">
        <v>9443475063</v>
      </c>
      <c r="F23" s="17"/>
      <c r="G23" s="21">
        <v>10998267589</v>
      </c>
      <c r="H23" s="17"/>
      <c r="I23" s="41">
        <v>-1554792526</v>
      </c>
      <c r="J23" s="17"/>
      <c r="K23" s="21">
        <v>1000000</v>
      </c>
      <c r="L23" s="17"/>
      <c r="M23" s="21">
        <v>9443475063</v>
      </c>
      <c r="N23" s="17"/>
      <c r="O23" s="21">
        <v>10998267589</v>
      </c>
      <c r="P23" s="17"/>
      <c r="Q23" s="80">
        <v>-1554792526</v>
      </c>
      <c r="R23" s="80"/>
    </row>
    <row r="24" spans="1:18" ht="21.75" customHeight="1" x14ac:dyDescent="0.2">
      <c r="A24" s="5" t="s">
        <v>56</v>
      </c>
      <c r="C24" s="21">
        <v>202334</v>
      </c>
      <c r="D24" s="17"/>
      <c r="E24" s="21">
        <v>1645244332</v>
      </c>
      <c r="F24" s="17"/>
      <c r="G24" s="21">
        <v>1842229498</v>
      </c>
      <c r="H24" s="17"/>
      <c r="I24" s="41">
        <v>-196985166</v>
      </c>
      <c r="J24" s="17"/>
      <c r="K24" s="21">
        <v>202334</v>
      </c>
      <c r="L24" s="17"/>
      <c r="M24" s="21">
        <v>1645244332</v>
      </c>
      <c r="N24" s="17"/>
      <c r="O24" s="21">
        <v>1842229498</v>
      </c>
      <c r="P24" s="17"/>
      <c r="Q24" s="80">
        <v>-196985166</v>
      </c>
      <c r="R24" s="80"/>
    </row>
    <row r="25" spans="1:18" ht="21.75" customHeight="1" x14ac:dyDescent="0.2">
      <c r="A25" s="5" t="s">
        <v>46</v>
      </c>
      <c r="C25" s="21">
        <v>1226827</v>
      </c>
      <c r="D25" s="17"/>
      <c r="E25" s="21">
        <v>4809330883</v>
      </c>
      <c r="F25" s="17"/>
      <c r="G25" s="21">
        <v>6443515999</v>
      </c>
      <c r="H25" s="17"/>
      <c r="I25" s="41">
        <v>-1634185116</v>
      </c>
      <c r="J25" s="17"/>
      <c r="K25" s="21">
        <v>7725313</v>
      </c>
      <c r="L25" s="17"/>
      <c r="M25" s="21">
        <v>33720669437</v>
      </c>
      <c r="N25" s="17"/>
      <c r="O25" s="21">
        <v>40562333858</v>
      </c>
      <c r="P25" s="17"/>
      <c r="Q25" s="80">
        <v>-6841664421</v>
      </c>
      <c r="R25" s="80"/>
    </row>
    <row r="26" spans="1:18" ht="21.75" customHeight="1" x14ac:dyDescent="0.2">
      <c r="A26" s="5" t="s">
        <v>29</v>
      </c>
      <c r="C26" s="21">
        <v>563643</v>
      </c>
      <c r="D26" s="17"/>
      <c r="E26" s="21">
        <v>8920104351</v>
      </c>
      <c r="F26" s="17"/>
      <c r="G26" s="21">
        <v>9241504426</v>
      </c>
      <c r="H26" s="17"/>
      <c r="I26" s="41">
        <v>-321400075</v>
      </c>
      <c r="J26" s="17"/>
      <c r="K26" s="21">
        <v>563643</v>
      </c>
      <c r="L26" s="17"/>
      <c r="M26" s="21">
        <v>8920104351</v>
      </c>
      <c r="N26" s="17"/>
      <c r="O26" s="21">
        <v>9241504426</v>
      </c>
      <c r="P26" s="17"/>
      <c r="Q26" s="80">
        <v>-321400075</v>
      </c>
      <c r="R26" s="80"/>
    </row>
    <row r="27" spans="1:18" ht="21.75" customHeight="1" x14ac:dyDescent="0.2">
      <c r="A27" s="5" t="s">
        <v>40</v>
      </c>
      <c r="C27" s="21">
        <v>766360</v>
      </c>
      <c r="D27" s="17"/>
      <c r="E27" s="21">
        <v>838741991</v>
      </c>
      <c r="F27" s="17"/>
      <c r="G27" s="21">
        <v>883357982</v>
      </c>
      <c r="H27" s="17"/>
      <c r="I27" s="41">
        <v>-44615991</v>
      </c>
      <c r="J27" s="17"/>
      <c r="K27" s="21">
        <v>766360</v>
      </c>
      <c r="L27" s="17"/>
      <c r="M27" s="21">
        <v>838741991</v>
      </c>
      <c r="N27" s="17"/>
      <c r="O27" s="21">
        <v>883357982</v>
      </c>
      <c r="P27" s="17"/>
      <c r="Q27" s="80">
        <v>-44615991</v>
      </c>
      <c r="R27" s="80"/>
    </row>
    <row r="28" spans="1:18" ht="21.75" customHeight="1" x14ac:dyDescent="0.2">
      <c r="A28" s="5" t="s">
        <v>31</v>
      </c>
      <c r="C28" s="21">
        <v>15510</v>
      </c>
      <c r="D28" s="17"/>
      <c r="E28" s="21">
        <v>3037606631</v>
      </c>
      <c r="F28" s="17"/>
      <c r="G28" s="21">
        <v>2770662160</v>
      </c>
      <c r="H28" s="17"/>
      <c r="I28" s="41">
        <v>266944471</v>
      </c>
      <c r="J28" s="17"/>
      <c r="K28" s="21">
        <v>20060</v>
      </c>
      <c r="L28" s="17"/>
      <c r="M28" s="21">
        <v>3886107842</v>
      </c>
      <c r="N28" s="17"/>
      <c r="O28" s="21">
        <v>3583461183</v>
      </c>
      <c r="P28" s="17"/>
      <c r="Q28" s="80">
        <v>302646659</v>
      </c>
      <c r="R28" s="80"/>
    </row>
    <row r="29" spans="1:18" ht="21.75" customHeight="1" x14ac:dyDescent="0.2">
      <c r="A29" s="5" t="s">
        <v>30</v>
      </c>
      <c r="C29" s="21">
        <v>3915235</v>
      </c>
      <c r="D29" s="17"/>
      <c r="E29" s="21">
        <v>9073169777</v>
      </c>
      <c r="F29" s="17"/>
      <c r="G29" s="21">
        <v>10046974939</v>
      </c>
      <c r="H29" s="17"/>
      <c r="I29" s="41">
        <v>-973805162</v>
      </c>
      <c r="J29" s="17"/>
      <c r="K29" s="21">
        <v>3915235</v>
      </c>
      <c r="L29" s="17"/>
      <c r="M29" s="21">
        <v>9073169777</v>
      </c>
      <c r="N29" s="17"/>
      <c r="O29" s="21">
        <v>10046974939</v>
      </c>
      <c r="P29" s="17"/>
      <c r="Q29" s="80">
        <v>-973805162</v>
      </c>
      <c r="R29" s="80"/>
    </row>
    <row r="30" spans="1:18" ht="21.75" customHeight="1" x14ac:dyDescent="0.2">
      <c r="A30" s="5" t="s">
        <v>47</v>
      </c>
      <c r="C30" s="21">
        <v>8479465</v>
      </c>
      <c r="D30" s="17"/>
      <c r="E30" s="21">
        <v>15576165399</v>
      </c>
      <c r="F30" s="17"/>
      <c r="G30" s="21">
        <v>13639949564</v>
      </c>
      <c r="H30" s="17"/>
      <c r="I30" s="41">
        <v>1936215835</v>
      </c>
      <c r="J30" s="17"/>
      <c r="K30" s="21">
        <v>9690456</v>
      </c>
      <c r="L30" s="17"/>
      <c r="M30" s="21">
        <v>17780343785</v>
      </c>
      <c r="N30" s="17"/>
      <c r="O30" s="21">
        <v>15587932858</v>
      </c>
      <c r="P30" s="17"/>
      <c r="Q30" s="80">
        <v>2192410927</v>
      </c>
      <c r="R30" s="80"/>
    </row>
    <row r="31" spans="1:18" ht="21.75" customHeight="1" x14ac:dyDescent="0.2">
      <c r="A31" s="5" t="s">
        <v>35</v>
      </c>
      <c r="C31" s="21">
        <v>285169</v>
      </c>
      <c r="D31" s="17"/>
      <c r="E31" s="21">
        <v>1044900846</v>
      </c>
      <c r="F31" s="17"/>
      <c r="G31" s="21">
        <v>1043735257</v>
      </c>
      <c r="H31" s="17"/>
      <c r="I31" s="41">
        <v>1165589</v>
      </c>
      <c r="J31" s="17"/>
      <c r="K31" s="21">
        <v>285169</v>
      </c>
      <c r="L31" s="17"/>
      <c r="M31" s="21">
        <v>1044900846</v>
      </c>
      <c r="N31" s="17"/>
      <c r="O31" s="21">
        <v>1043735257</v>
      </c>
      <c r="P31" s="17"/>
      <c r="Q31" s="80">
        <v>1165589</v>
      </c>
      <c r="R31" s="80"/>
    </row>
    <row r="32" spans="1:18" ht="21.75" customHeight="1" x14ac:dyDescent="0.2">
      <c r="A32" s="5" t="s">
        <v>55</v>
      </c>
      <c r="C32" s="21">
        <v>0</v>
      </c>
      <c r="D32" s="17"/>
      <c r="E32" s="21">
        <v>0</v>
      </c>
      <c r="F32" s="17"/>
      <c r="G32" s="21">
        <v>0</v>
      </c>
      <c r="H32" s="17"/>
      <c r="I32" s="41">
        <v>0</v>
      </c>
      <c r="J32" s="17"/>
      <c r="K32" s="21">
        <v>679561</v>
      </c>
      <c r="L32" s="17"/>
      <c r="M32" s="21">
        <v>10429924421</v>
      </c>
      <c r="N32" s="17"/>
      <c r="O32" s="21">
        <v>14329591994</v>
      </c>
      <c r="P32" s="17"/>
      <c r="Q32" s="80">
        <v>-3899667573</v>
      </c>
      <c r="R32" s="80"/>
    </row>
    <row r="33" spans="1:18" ht="21.75" customHeight="1" x14ac:dyDescent="0.2">
      <c r="A33" s="5" t="s">
        <v>20</v>
      </c>
      <c r="C33" s="21">
        <v>0</v>
      </c>
      <c r="D33" s="17"/>
      <c r="E33" s="21">
        <v>0</v>
      </c>
      <c r="F33" s="17"/>
      <c r="G33" s="21">
        <v>0</v>
      </c>
      <c r="H33" s="17"/>
      <c r="I33" s="41">
        <v>0</v>
      </c>
      <c r="J33" s="17"/>
      <c r="K33" s="21">
        <v>2582702</v>
      </c>
      <c r="L33" s="17"/>
      <c r="M33" s="21">
        <v>4299585324</v>
      </c>
      <c r="N33" s="17"/>
      <c r="O33" s="21">
        <v>4732186213</v>
      </c>
      <c r="P33" s="17"/>
      <c r="Q33" s="80">
        <v>-432600889</v>
      </c>
      <c r="R33" s="80"/>
    </row>
    <row r="34" spans="1:18" ht="21.75" customHeight="1" x14ac:dyDescent="0.2">
      <c r="A34" s="5" t="s">
        <v>150</v>
      </c>
      <c r="C34" s="21">
        <v>0</v>
      </c>
      <c r="D34" s="17"/>
      <c r="E34" s="21">
        <v>0</v>
      </c>
      <c r="F34" s="17"/>
      <c r="G34" s="21">
        <v>0</v>
      </c>
      <c r="H34" s="17"/>
      <c r="I34" s="41">
        <v>0</v>
      </c>
      <c r="J34" s="17"/>
      <c r="K34" s="21">
        <v>1244174</v>
      </c>
      <c r="L34" s="17"/>
      <c r="M34" s="21">
        <v>29686428746</v>
      </c>
      <c r="N34" s="17"/>
      <c r="O34" s="21">
        <v>27388349936</v>
      </c>
      <c r="P34" s="17"/>
      <c r="Q34" s="80">
        <v>2298078810</v>
      </c>
      <c r="R34" s="80"/>
    </row>
    <row r="35" spans="1:18" ht="21.75" customHeight="1" x14ac:dyDescent="0.2">
      <c r="A35" s="5" t="s">
        <v>51</v>
      </c>
      <c r="C35" s="21">
        <v>0</v>
      </c>
      <c r="D35" s="17"/>
      <c r="E35" s="21">
        <v>0</v>
      </c>
      <c r="F35" s="17"/>
      <c r="G35" s="21">
        <v>0</v>
      </c>
      <c r="H35" s="17"/>
      <c r="I35" s="41">
        <v>0</v>
      </c>
      <c r="J35" s="17"/>
      <c r="K35" s="21">
        <v>724819</v>
      </c>
      <c r="L35" s="17"/>
      <c r="M35" s="21">
        <v>3300949973</v>
      </c>
      <c r="N35" s="17"/>
      <c r="O35" s="21">
        <v>4541355819</v>
      </c>
      <c r="P35" s="17"/>
      <c r="Q35" s="80">
        <v>-1240405846</v>
      </c>
      <c r="R35" s="80"/>
    </row>
    <row r="36" spans="1:18" ht="21.75" customHeight="1" x14ac:dyDescent="0.2">
      <c r="A36" s="5" t="s">
        <v>151</v>
      </c>
      <c r="C36" s="21">
        <v>0</v>
      </c>
      <c r="D36" s="17"/>
      <c r="E36" s="21">
        <v>0</v>
      </c>
      <c r="F36" s="17"/>
      <c r="G36" s="21">
        <v>0</v>
      </c>
      <c r="H36" s="17"/>
      <c r="I36" s="41">
        <v>0</v>
      </c>
      <c r="J36" s="17"/>
      <c r="K36" s="21">
        <v>950977</v>
      </c>
      <c r="L36" s="17"/>
      <c r="M36" s="21">
        <v>12833517315</v>
      </c>
      <c r="N36" s="17"/>
      <c r="O36" s="21">
        <v>14442087859</v>
      </c>
      <c r="P36" s="17"/>
      <c r="Q36" s="80">
        <v>-1608570544</v>
      </c>
      <c r="R36" s="80"/>
    </row>
    <row r="37" spans="1:18" ht="21.75" customHeight="1" x14ac:dyDescent="0.2">
      <c r="A37" s="5" t="s">
        <v>152</v>
      </c>
      <c r="C37" s="21">
        <v>0</v>
      </c>
      <c r="D37" s="17"/>
      <c r="E37" s="21">
        <v>0</v>
      </c>
      <c r="F37" s="17"/>
      <c r="G37" s="21">
        <v>0</v>
      </c>
      <c r="H37" s="17"/>
      <c r="I37" s="41">
        <v>0</v>
      </c>
      <c r="J37" s="17"/>
      <c r="K37" s="21">
        <v>1452352</v>
      </c>
      <c r="L37" s="17"/>
      <c r="M37" s="21">
        <v>5269172972</v>
      </c>
      <c r="N37" s="17"/>
      <c r="O37" s="21">
        <v>4351950879</v>
      </c>
      <c r="P37" s="17"/>
      <c r="Q37" s="80">
        <v>917222093</v>
      </c>
      <c r="R37" s="80"/>
    </row>
    <row r="38" spans="1:18" ht="21.75" customHeight="1" x14ac:dyDescent="0.2">
      <c r="A38" s="5" t="s">
        <v>153</v>
      </c>
      <c r="C38" s="21">
        <v>0</v>
      </c>
      <c r="D38" s="17"/>
      <c r="E38" s="21">
        <v>0</v>
      </c>
      <c r="F38" s="17"/>
      <c r="G38" s="21">
        <v>0</v>
      </c>
      <c r="H38" s="17"/>
      <c r="I38" s="41">
        <v>0</v>
      </c>
      <c r="J38" s="17"/>
      <c r="K38" s="21">
        <v>1316334</v>
      </c>
      <c r="L38" s="17"/>
      <c r="M38" s="21">
        <v>20046247899</v>
      </c>
      <c r="N38" s="17"/>
      <c r="O38" s="21">
        <v>21763118304</v>
      </c>
      <c r="P38" s="17"/>
      <c r="Q38" s="80">
        <v>-1716870405</v>
      </c>
      <c r="R38" s="80"/>
    </row>
    <row r="39" spans="1:18" ht="21.75" customHeight="1" x14ac:dyDescent="0.2">
      <c r="A39" s="5" t="s">
        <v>154</v>
      </c>
      <c r="C39" s="21">
        <v>0</v>
      </c>
      <c r="D39" s="17"/>
      <c r="E39" s="21">
        <v>0</v>
      </c>
      <c r="F39" s="17"/>
      <c r="G39" s="21">
        <v>0</v>
      </c>
      <c r="H39" s="17"/>
      <c r="I39" s="41">
        <v>0</v>
      </c>
      <c r="J39" s="17"/>
      <c r="K39" s="21">
        <v>84895</v>
      </c>
      <c r="L39" s="17"/>
      <c r="M39" s="21">
        <v>506256149</v>
      </c>
      <c r="N39" s="17"/>
      <c r="O39" s="21">
        <v>650435947</v>
      </c>
      <c r="P39" s="17"/>
      <c r="Q39" s="80">
        <v>-144179798</v>
      </c>
      <c r="R39" s="80"/>
    </row>
    <row r="40" spans="1:18" ht="21.75" customHeight="1" x14ac:dyDescent="0.2">
      <c r="A40" s="5" t="s">
        <v>155</v>
      </c>
      <c r="C40" s="21">
        <v>0</v>
      </c>
      <c r="D40" s="17"/>
      <c r="E40" s="21">
        <v>0</v>
      </c>
      <c r="F40" s="17"/>
      <c r="G40" s="21">
        <v>0</v>
      </c>
      <c r="H40" s="17"/>
      <c r="I40" s="41">
        <v>0</v>
      </c>
      <c r="J40" s="17"/>
      <c r="K40" s="21">
        <v>20000</v>
      </c>
      <c r="L40" s="17"/>
      <c r="M40" s="21">
        <v>67078497</v>
      </c>
      <c r="N40" s="17"/>
      <c r="O40" s="21">
        <v>77942261</v>
      </c>
      <c r="P40" s="17"/>
      <c r="Q40" s="80">
        <v>-10863764</v>
      </c>
      <c r="R40" s="80"/>
    </row>
    <row r="41" spans="1:18" ht="21.75" customHeight="1" x14ac:dyDescent="0.2">
      <c r="A41" s="5" t="s">
        <v>98</v>
      </c>
      <c r="C41" s="21">
        <v>6894</v>
      </c>
      <c r="D41" s="17"/>
      <c r="E41" s="21">
        <v>5031707839</v>
      </c>
      <c r="F41" s="17"/>
      <c r="G41" s="21">
        <v>4996987339</v>
      </c>
      <c r="H41" s="17"/>
      <c r="I41" s="41">
        <v>34720500</v>
      </c>
      <c r="J41" s="17"/>
      <c r="K41" s="21">
        <v>6894</v>
      </c>
      <c r="L41" s="17"/>
      <c r="M41" s="21">
        <v>5031707839</v>
      </c>
      <c r="N41" s="17"/>
      <c r="O41" s="21">
        <v>4996987339</v>
      </c>
      <c r="P41" s="17"/>
      <c r="Q41" s="80">
        <v>34720500</v>
      </c>
      <c r="R41" s="80"/>
    </row>
    <row r="42" spans="1:18" ht="21.75" customHeight="1" thickBot="1" x14ac:dyDescent="0.25">
      <c r="A42" s="26" t="s">
        <v>63</v>
      </c>
      <c r="C42" s="8">
        <v>27472935</v>
      </c>
      <c r="E42" s="8">
        <v>192665732711</v>
      </c>
      <c r="G42" s="8">
        <v>200134966432</v>
      </c>
      <c r="I42" s="58">
        <v>-7469233721</v>
      </c>
      <c r="K42" s="8">
        <v>56899333</v>
      </c>
      <c r="M42" s="8">
        <v>397383028381</v>
      </c>
      <c r="O42" s="8">
        <v>424273156798</v>
      </c>
      <c r="Q42" s="85">
        <v>-26890128417</v>
      </c>
      <c r="R42" s="85"/>
    </row>
    <row r="43" spans="1:18" ht="13.5" thickTop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</sheetData>
  <mergeCells count="43"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7" fitToHeight="0" orientation="landscape" r:id="rId1"/>
  <rowBreaks count="1" manualBreakCount="1">
    <brk id="23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9"/>
  <sheetViews>
    <sheetView rightToLeft="1" zoomScaleNormal="100" workbookViewId="0">
      <selection sqref="A1:XFD1048576"/>
    </sheetView>
  </sheetViews>
  <sheetFormatPr defaultRowHeight="12.75" x14ac:dyDescent="0.2"/>
  <cols>
    <col min="1" max="1" width="40.28515625" customWidth="1"/>
    <col min="2" max="2" width="1.28515625" customWidth="1"/>
    <col min="3" max="3" width="13.42578125" bestFit="1" customWidth="1"/>
    <col min="4" max="4" width="1.28515625" customWidth="1"/>
    <col min="5" max="5" width="17.7109375" bestFit="1" customWidth="1"/>
    <col min="6" max="6" width="1.28515625" customWidth="1"/>
    <col min="7" max="7" width="19" bestFit="1" customWidth="1"/>
    <col min="8" max="8" width="1.28515625" customWidth="1"/>
    <col min="9" max="9" width="17.85546875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6.5703125" customWidth="1"/>
    <col min="18" max="18" width="1.28515625" customWidth="1"/>
    <col min="19" max="19" width="1.7109375" customWidth="1"/>
  </cols>
  <sheetData>
    <row r="1" spans="1:1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57"/>
    </row>
    <row r="2" spans="1:18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4.45" customHeight="1" x14ac:dyDescent="0.2"/>
    <row r="5" spans="1:18" ht="14.45" customHeight="1" x14ac:dyDescent="0.2">
      <c r="A5" s="72" t="s">
        <v>247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4.45" customHeight="1" x14ac:dyDescent="0.2">
      <c r="A6" s="71" t="s">
        <v>128</v>
      </c>
      <c r="C6" s="71" t="s">
        <v>144</v>
      </c>
      <c r="D6" s="71"/>
      <c r="E6" s="71"/>
      <c r="F6" s="71"/>
      <c r="G6" s="71"/>
      <c r="H6" s="71"/>
      <c r="I6" s="71"/>
      <c r="K6" s="71" t="s">
        <v>145</v>
      </c>
      <c r="L6" s="71"/>
      <c r="M6" s="71"/>
      <c r="N6" s="71"/>
      <c r="O6" s="71"/>
      <c r="P6" s="71"/>
      <c r="Q6" s="71"/>
      <c r="R6" s="71"/>
    </row>
    <row r="7" spans="1:18" ht="36.6" customHeight="1" x14ac:dyDescent="0.2">
      <c r="A7" s="71"/>
      <c r="C7" s="10" t="s">
        <v>13</v>
      </c>
      <c r="D7" s="2"/>
      <c r="E7" s="10" t="s">
        <v>15</v>
      </c>
      <c r="F7" s="2"/>
      <c r="G7" s="10" t="s">
        <v>212</v>
      </c>
      <c r="H7" s="2"/>
      <c r="I7" s="10" t="s">
        <v>248</v>
      </c>
      <c r="K7" s="10" t="s">
        <v>13</v>
      </c>
      <c r="L7" s="2"/>
      <c r="M7" s="10" t="s">
        <v>15</v>
      </c>
      <c r="N7" s="2"/>
      <c r="O7" s="10" t="s">
        <v>212</v>
      </c>
      <c r="P7" s="2"/>
      <c r="Q7" s="84" t="s">
        <v>248</v>
      </c>
      <c r="R7" s="84"/>
    </row>
    <row r="8" spans="1:18" ht="21.75" customHeight="1" x14ac:dyDescent="0.2">
      <c r="A8" s="4" t="s">
        <v>44</v>
      </c>
      <c r="C8" s="19">
        <v>2174459</v>
      </c>
      <c r="D8" s="17"/>
      <c r="E8" s="19">
        <v>7640976625</v>
      </c>
      <c r="F8" s="17"/>
      <c r="G8" s="38">
        <v>8033486407</v>
      </c>
      <c r="H8" s="17"/>
      <c r="I8" s="38">
        <v>-392509781</v>
      </c>
      <c r="J8" s="17"/>
      <c r="K8" s="19">
        <v>2174459</v>
      </c>
      <c r="L8" s="17"/>
      <c r="M8" s="19">
        <v>7640976625</v>
      </c>
      <c r="N8" s="17"/>
      <c r="O8" s="19">
        <v>7857013886</v>
      </c>
      <c r="P8" s="17"/>
      <c r="Q8" s="78">
        <v>-216037260</v>
      </c>
      <c r="R8" s="78"/>
    </row>
    <row r="9" spans="1:18" ht="21.75" customHeight="1" x14ac:dyDescent="0.2">
      <c r="A9" s="5" t="s">
        <v>33</v>
      </c>
      <c r="C9" s="21">
        <v>200000</v>
      </c>
      <c r="D9" s="17"/>
      <c r="E9" s="21">
        <v>11049859800</v>
      </c>
      <c r="F9" s="17"/>
      <c r="G9" s="40">
        <v>8785109455</v>
      </c>
      <c r="H9" s="17"/>
      <c r="I9" s="40">
        <v>2264750345</v>
      </c>
      <c r="J9" s="17"/>
      <c r="K9" s="21">
        <v>200000</v>
      </c>
      <c r="L9" s="17"/>
      <c r="M9" s="21">
        <v>11049859800</v>
      </c>
      <c r="N9" s="17"/>
      <c r="O9" s="21">
        <v>10624629259</v>
      </c>
      <c r="P9" s="17"/>
      <c r="Q9" s="79">
        <v>425230541</v>
      </c>
      <c r="R9" s="79"/>
    </row>
    <row r="10" spans="1:18" ht="21.75" customHeight="1" x14ac:dyDescent="0.2">
      <c r="A10" s="5" t="s">
        <v>22</v>
      </c>
      <c r="C10" s="21">
        <v>3307599</v>
      </c>
      <c r="D10" s="17"/>
      <c r="E10" s="21">
        <v>9038488742</v>
      </c>
      <c r="F10" s="17"/>
      <c r="G10" s="40">
        <v>10299648777</v>
      </c>
      <c r="H10" s="17"/>
      <c r="I10" s="40">
        <v>-1261160034</v>
      </c>
      <c r="J10" s="17"/>
      <c r="K10" s="21">
        <v>3307599</v>
      </c>
      <c r="L10" s="17"/>
      <c r="M10" s="21">
        <v>9038488742</v>
      </c>
      <c r="N10" s="17"/>
      <c r="O10" s="21">
        <v>10083533813</v>
      </c>
      <c r="P10" s="17"/>
      <c r="Q10" s="79">
        <v>-1045045070</v>
      </c>
      <c r="R10" s="79"/>
    </row>
    <row r="11" spans="1:18" ht="21.75" customHeight="1" x14ac:dyDescent="0.2">
      <c r="A11" s="5" t="s">
        <v>55</v>
      </c>
      <c r="C11" s="21">
        <v>396892</v>
      </c>
      <c r="D11" s="17"/>
      <c r="E11" s="21">
        <v>6963463194</v>
      </c>
      <c r="F11" s="17"/>
      <c r="G11" s="40">
        <v>7559204238</v>
      </c>
      <c r="H11" s="17"/>
      <c r="I11" s="40">
        <v>-595741043</v>
      </c>
      <c r="J11" s="17"/>
      <c r="K11" s="21">
        <v>396892</v>
      </c>
      <c r="L11" s="17"/>
      <c r="M11" s="21">
        <v>6963463194</v>
      </c>
      <c r="N11" s="17"/>
      <c r="O11" s="21">
        <v>8369080057</v>
      </c>
      <c r="P11" s="17"/>
      <c r="Q11" s="79">
        <v>-1405616862</v>
      </c>
      <c r="R11" s="79"/>
    </row>
    <row r="12" spans="1:18" ht="21.75" customHeight="1" x14ac:dyDescent="0.2">
      <c r="A12" s="5" t="s">
        <v>20</v>
      </c>
      <c r="C12" s="21">
        <v>1389679</v>
      </c>
      <c r="D12" s="17"/>
      <c r="E12" s="21">
        <v>2985227895</v>
      </c>
      <c r="F12" s="17"/>
      <c r="G12" s="40">
        <v>3047391364</v>
      </c>
      <c r="H12" s="17"/>
      <c r="I12" s="40">
        <v>-62163468</v>
      </c>
      <c r="J12" s="17"/>
      <c r="K12" s="21">
        <v>1389679</v>
      </c>
      <c r="L12" s="17"/>
      <c r="M12" s="21">
        <v>2985227895</v>
      </c>
      <c r="N12" s="17"/>
      <c r="O12" s="21">
        <v>2546255745</v>
      </c>
      <c r="P12" s="17"/>
      <c r="Q12" s="79">
        <v>438972150</v>
      </c>
      <c r="R12" s="79"/>
    </row>
    <row r="13" spans="1:18" ht="21.75" customHeight="1" x14ac:dyDescent="0.2">
      <c r="A13" s="5" t="s">
        <v>19</v>
      </c>
      <c r="C13" s="21">
        <v>1898643</v>
      </c>
      <c r="D13" s="17"/>
      <c r="E13" s="21">
        <v>11342949905</v>
      </c>
      <c r="F13" s="17"/>
      <c r="G13" s="40">
        <v>10554090775</v>
      </c>
      <c r="H13" s="17"/>
      <c r="I13" s="40">
        <v>788859130</v>
      </c>
      <c r="J13" s="17"/>
      <c r="K13" s="21">
        <v>1898643</v>
      </c>
      <c r="L13" s="17"/>
      <c r="M13" s="21">
        <v>11342949905</v>
      </c>
      <c r="N13" s="17"/>
      <c r="O13" s="21">
        <v>13917905274</v>
      </c>
      <c r="P13" s="17"/>
      <c r="Q13" s="79">
        <v>-2574955368</v>
      </c>
      <c r="R13" s="79"/>
    </row>
    <row r="14" spans="1:18" ht="21.75" customHeight="1" x14ac:dyDescent="0.2">
      <c r="A14" s="5" t="s">
        <v>60</v>
      </c>
      <c r="C14" s="21">
        <v>1300000</v>
      </c>
      <c r="D14" s="17"/>
      <c r="E14" s="21">
        <v>5850083655</v>
      </c>
      <c r="F14" s="17"/>
      <c r="G14" s="40">
        <v>7087724036</v>
      </c>
      <c r="H14" s="17"/>
      <c r="I14" s="40">
        <v>-1237640381</v>
      </c>
      <c r="J14" s="17"/>
      <c r="K14" s="21">
        <v>1300000</v>
      </c>
      <c r="L14" s="17"/>
      <c r="M14" s="21">
        <v>5850083655</v>
      </c>
      <c r="N14" s="17"/>
      <c r="O14" s="21">
        <v>7087724036</v>
      </c>
      <c r="P14" s="17"/>
      <c r="Q14" s="79">
        <v>-1237640381</v>
      </c>
      <c r="R14" s="79"/>
    </row>
    <row r="15" spans="1:18" ht="21.75" customHeight="1" x14ac:dyDescent="0.2">
      <c r="A15" s="5" t="s">
        <v>54</v>
      </c>
      <c r="C15" s="21">
        <v>1225837</v>
      </c>
      <c r="D15" s="17"/>
      <c r="E15" s="21">
        <v>5517563925</v>
      </c>
      <c r="F15" s="17"/>
      <c r="G15" s="40">
        <v>6081193500</v>
      </c>
      <c r="H15" s="17"/>
      <c r="I15" s="40">
        <v>-563629574</v>
      </c>
      <c r="J15" s="17"/>
      <c r="K15" s="21">
        <v>1225837</v>
      </c>
      <c r="L15" s="17"/>
      <c r="M15" s="21">
        <v>5517563925</v>
      </c>
      <c r="N15" s="17"/>
      <c r="O15" s="21">
        <v>5609392803</v>
      </c>
      <c r="P15" s="17"/>
      <c r="Q15" s="79">
        <v>-91828877</v>
      </c>
      <c r="R15" s="79"/>
    </row>
    <row r="16" spans="1:18" ht="21.75" customHeight="1" x14ac:dyDescent="0.2">
      <c r="A16" s="5" t="s">
        <v>48</v>
      </c>
      <c r="C16" s="21">
        <v>183752</v>
      </c>
      <c r="D16" s="17"/>
      <c r="E16" s="21">
        <v>6535527412</v>
      </c>
      <c r="F16" s="17"/>
      <c r="G16" s="40">
        <v>6889885243</v>
      </c>
      <c r="H16" s="17"/>
      <c r="I16" s="40">
        <v>-354357830</v>
      </c>
      <c r="J16" s="17"/>
      <c r="K16" s="21">
        <v>183752</v>
      </c>
      <c r="L16" s="17"/>
      <c r="M16" s="21">
        <v>6535527412</v>
      </c>
      <c r="N16" s="17"/>
      <c r="O16" s="21">
        <v>6555871881</v>
      </c>
      <c r="P16" s="17"/>
      <c r="Q16" s="79">
        <v>-20344468</v>
      </c>
      <c r="R16" s="79"/>
    </row>
    <row r="17" spans="1:18" ht="21.75" customHeight="1" x14ac:dyDescent="0.2">
      <c r="A17" s="5" t="s">
        <v>34</v>
      </c>
      <c r="C17" s="21">
        <v>2701755</v>
      </c>
      <c r="D17" s="17"/>
      <c r="E17" s="21">
        <v>11175112639</v>
      </c>
      <c r="F17" s="17"/>
      <c r="G17" s="40">
        <v>11451395974</v>
      </c>
      <c r="H17" s="17"/>
      <c r="I17" s="40">
        <v>-276283334</v>
      </c>
      <c r="J17" s="17"/>
      <c r="K17" s="21">
        <v>2701755</v>
      </c>
      <c r="L17" s="17"/>
      <c r="M17" s="21">
        <v>11175112639</v>
      </c>
      <c r="N17" s="17"/>
      <c r="O17" s="21">
        <v>11287590501</v>
      </c>
      <c r="P17" s="17"/>
      <c r="Q17" s="79">
        <v>-112477861</v>
      </c>
      <c r="R17" s="79"/>
    </row>
    <row r="18" spans="1:18" ht="21.75" customHeight="1" x14ac:dyDescent="0.2">
      <c r="A18" s="5" t="s">
        <v>53</v>
      </c>
      <c r="C18" s="21">
        <v>2691764</v>
      </c>
      <c r="D18" s="17"/>
      <c r="E18" s="21">
        <v>11591340354</v>
      </c>
      <c r="F18" s="17"/>
      <c r="G18" s="40">
        <v>11871595928</v>
      </c>
      <c r="H18" s="17"/>
      <c r="I18" s="40">
        <v>-280255573</v>
      </c>
      <c r="J18" s="17"/>
      <c r="K18" s="21">
        <v>2691764</v>
      </c>
      <c r="L18" s="17"/>
      <c r="M18" s="21">
        <v>11591340354</v>
      </c>
      <c r="N18" s="17"/>
      <c r="O18" s="21">
        <v>13274741427</v>
      </c>
      <c r="P18" s="17"/>
      <c r="Q18" s="79">
        <v>-1683401072</v>
      </c>
      <c r="R18" s="79"/>
    </row>
    <row r="19" spans="1:18" ht="21.75" customHeight="1" x14ac:dyDescent="0.2">
      <c r="A19" s="5" t="s">
        <v>52</v>
      </c>
      <c r="C19" s="21">
        <v>8359666</v>
      </c>
      <c r="D19" s="17"/>
      <c r="E19" s="21">
        <v>47782074426</v>
      </c>
      <c r="F19" s="17"/>
      <c r="G19" s="40">
        <v>51564840096</v>
      </c>
      <c r="H19" s="17"/>
      <c r="I19" s="40">
        <v>-3782765669</v>
      </c>
      <c r="J19" s="17"/>
      <c r="K19" s="21">
        <v>8359666</v>
      </c>
      <c r="L19" s="17"/>
      <c r="M19" s="21">
        <v>47782074426</v>
      </c>
      <c r="N19" s="17"/>
      <c r="O19" s="21">
        <v>58492337359</v>
      </c>
      <c r="P19" s="17"/>
      <c r="Q19" s="79">
        <v>-10710262932</v>
      </c>
      <c r="R19" s="79"/>
    </row>
    <row r="20" spans="1:18" ht="21.75" customHeight="1" x14ac:dyDescent="0.2">
      <c r="A20" s="5" t="s">
        <v>51</v>
      </c>
      <c r="C20" s="21">
        <v>2705694</v>
      </c>
      <c r="D20" s="17"/>
      <c r="E20" s="21">
        <v>13232807993</v>
      </c>
      <c r="F20" s="17"/>
      <c r="G20" s="40">
        <v>14071961671</v>
      </c>
      <c r="H20" s="17"/>
      <c r="I20" s="40">
        <v>-839153677</v>
      </c>
      <c r="J20" s="17"/>
      <c r="K20" s="21">
        <v>2705694</v>
      </c>
      <c r="L20" s="17"/>
      <c r="M20" s="21">
        <v>13232807993</v>
      </c>
      <c r="N20" s="17"/>
      <c r="O20" s="21">
        <v>16952534463</v>
      </c>
      <c r="P20" s="17"/>
      <c r="Q20" s="79">
        <v>-3719726469</v>
      </c>
      <c r="R20" s="79"/>
    </row>
    <row r="21" spans="1:18" ht="21.75" customHeight="1" x14ac:dyDescent="0.2">
      <c r="A21" s="5" t="s">
        <v>42</v>
      </c>
      <c r="C21" s="21">
        <v>3742839</v>
      </c>
      <c r="D21" s="17"/>
      <c r="E21" s="21">
        <v>24927813023</v>
      </c>
      <c r="F21" s="17"/>
      <c r="G21" s="40">
        <v>26363519089</v>
      </c>
      <c r="H21" s="17"/>
      <c r="I21" s="40">
        <v>-1435706065</v>
      </c>
      <c r="J21" s="17"/>
      <c r="K21" s="21">
        <v>3742839</v>
      </c>
      <c r="L21" s="17"/>
      <c r="M21" s="21">
        <v>24927813023</v>
      </c>
      <c r="N21" s="17"/>
      <c r="O21" s="21">
        <v>26380718001</v>
      </c>
      <c r="P21" s="17"/>
      <c r="Q21" s="79">
        <v>-1452904977</v>
      </c>
      <c r="R21" s="79"/>
    </row>
    <row r="22" spans="1:18" ht="21.75" customHeight="1" x14ac:dyDescent="0.2">
      <c r="A22" s="5" t="s">
        <v>45</v>
      </c>
      <c r="C22" s="21">
        <v>321514</v>
      </c>
      <c r="D22" s="17"/>
      <c r="E22" s="21">
        <v>8220137506</v>
      </c>
      <c r="F22" s="17"/>
      <c r="G22" s="40">
        <v>8491798349</v>
      </c>
      <c r="H22" s="17"/>
      <c r="I22" s="40">
        <v>-271660842</v>
      </c>
      <c r="J22" s="17"/>
      <c r="K22" s="21">
        <v>321514</v>
      </c>
      <c r="L22" s="17"/>
      <c r="M22" s="21">
        <v>8220137506</v>
      </c>
      <c r="N22" s="17"/>
      <c r="O22" s="21">
        <v>8426970532</v>
      </c>
      <c r="P22" s="17"/>
      <c r="Q22" s="79">
        <v>-206833025</v>
      </c>
      <c r="R22" s="79"/>
    </row>
    <row r="23" spans="1:18" ht="21.75" customHeight="1" x14ac:dyDescent="0.2">
      <c r="A23" s="5" t="s">
        <v>49</v>
      </c>
      <c r="C23" s="21">
        <v>4094118</v>
      </c>
      <c r="D23" s="17"/>
      <c r="E23" s="21">
        <v>10577301036</v>
      </c>
      <c r="F23" s="17"/>
      <c r="G23" s="40">
        <v>11282497061</v>
      </c>
      <c r="H23" s="17"/>
      <c r="I23" s="40">
        <v>-705196024</v>
      </c>
      <c r="J23" s="17"/>
      <c r="K23" s="21">
        <v>4094118</v>
      </c>
      <c r="L23" s="17"/>
      <c r="M23" s="21">
        <v>10577301036</v>
      </c>
      <c r="N23" s="17"/>
      <c r="O23" s="21">
        <v>11869941304</v>
      </c>
      <c r="P23" s="17"/>
      <c r="Q23" s="79">
        <v>-1292640267</v>
      </c>
      <c r="R23" s="79"/>
    </row>
    <row r="24" spans="1:18" ht="21.75" customHeight="1" x14ac:dyDescent="0.2">
      <c r="A24" s="5" t="s">
        <v>25</v>
      </c>
      <c r="C24" s="21">
        <v>216225</v>
      </c>
      <c r="D24" s="17"/>
      <c r="E24" s="21">
        <v>866201998</v>
      </c>
      <c r="F24" s="17"/>
      <c r="G24" s="40">
        <v>855243183</v>
      </c>
      <c r="H24" s="17"/>
      <c r="I24" s="40">
        <v>10958815</v>
      </c>
      <c r="J24" s="17"/>
      <c r="K24" s="21">
        <v>216225</v>
      </c>
      <c r="L24" s="17"/>
      <c r="M24" s="21">
        <v>866201998</v>
      </c>
      <c r="N24" s="17"/>
      <c r="O24" s="21">
        <v>906526716</v>
      </c>
      <c r="P24" s="17"/>
      <c r="Q24" s="79">
        <v>-40324717</v>
      </c>
      <c r="R24" s="79"/>
    </row>
    <row r="25" spans="1:18" ht="21.75" customHeight="1" x14ac:dyDescent="0.2">
      <c r="A25" s="5" t="s">
        <v>57</v>
      </c>
      <c r="C25" s="21">
        <v>1539770</v>
      </c>
      <c r="D25" s="17"/>
      <c r="E25" s="21">
        <v>7576511424</v>
      </c>
      <c r="F25" s="17"/>
      <c r="G25" s="40">
        <v>8426208872</v>
      </c>
      <c r="H25" s="17"/>
      <c r="I25" s="40">
        <v>-849697447</v>
      </c>
      <c r="J25" s="17"/>
      <c r="K25" s="21">
        <v>1539770</v>
      </c>
      <c r="L25" s="17"/>
      <c r="M25" s="21">
        <v>7576511424</v>
      </c>
      <c r="N25" s="17"/>
      <c r="O25" s="21">
        <v>8771596373</v>
      </c>
      <c r="P25" s="17"/>
      <c r="Q25" s="79">
        <v>-1195084948</v>
      </c>
      <c r="R25" s="79"/>
    </row>
    <row r="26" spans="1:18" ht="21.75" customHeight="1" x14ac:dyDescent="0.2">
      <c r="A26" s="5" t="s">
        <v>61</v>
      </c>
      <c r="C26" s="21">
        <v>2600000</v>
      </c>
      <c r="D26" s="17"/>
      <c r="E26" s="21">
        <v>11555433630</v>
      </c>
      <c r="F26" s="17"/>
      <c r="G26" s="40">
        <v>13960706805</v>
      </c>
      <c r="H26" s="17"/>
      <c r="I26" s="40">
        <v>-2405273175</v>
      </c>
      <c r="J26" s="17"/>
      <c r="K26" s="21">
        <v>2600000</v>
      </c>
      <c r="L26" s="17"/>
      <c r="M26" s="21">
        <v>11555433630</v>
      </c>
      <c r="N26" s="17"/>
      <c r="O26" s="21">
        <v>13960706805</v>
      </c>
      <c r="P26" s="17"/>
      <c r="Q26" s="79">
        <v>-2405273175</v>
      </c>
      <c r="R26" s="79"/>
    </row>
    <row r="27" spans="1:18" ht="21.75" customHeight="1" x14ac:dyDescent="0.2">
      <c r="A27" s="5" t="s">
        <v>58</v>
      </c>
      <c r="C27" s="21">
        <v>1501711</v>
      </c>
      <c r="D27" s="17"/>
      <c r="E27" s="21">
        <v>6327876699</v>
      </c>
      <c r="F27" s="17"/>
      <c r="G27" s="40">
        <v>7055346174</v>
      </c>
      <c r="H27" s="17"/>
      <c r="I27" s="40">
        <v>-727469474</v>
      </c>
      <c r="J27" s="17"/>
      <c r="K27" s="21">
        <v>1501711</v>
      </c>
      <c r="L27" s="17"/>
      <c r="M27" s="21">
        <v>6327876699</v>
      </c>
      <c r="N27" s="17"/>
      <c r="O27" s="21">
        <v>7055346174</v>
      </c>
      <c r="P27" s="17"/>
      <c r="Q27" s="79">
        <v>-727469474</v>
      </c>
      <c r="R27" s="79"/>
    </row>
    <row r="28" spans="1:18" ht="21.75" customHeight="1" x14ac:dyDescent="0.2">
      <c r="A28" s="5" t="s">
        <v>24</v>
      </c>
      <c r="C28" s="21">
        <v>27590305</v>
      </c>
      <c r="D28" s="17"/>
      <c r="E28" s="21">
        <v>50820642395</v>
      </c>
      <c r="F28" s="17"/>
      <c r="G28" s="40">
        <v>58443117661</v>
      </c>
      <c r="H28" s="17"/>
      <c r="I28" s="40">
        <v>-7622475265</v>
      </c>
      <c r="J28" s="17"/>
      <c r="K28" s="21">
        <v>27590305</v>
      </c>
      <c r="L28" s="17"/>
      <c r="M28" s="21">
        <v>50820642395</v>
      </c>
      <c r="N28" s="17"/>
      <c r="O28" s="21">
        <v>59812758255</v>
      </c>
      <c r="P28" s="17"/>
      <c r="Q28" s="79">
        <v>-8992115859</v>
      </c>
      <c r="R28" s="79"/>
    </row>
    <row r="29" spans="1:18" ht="21.75" customHeight="1" x14ac:dyDescent="0.2">
      <c r="A29" s="5" t="s">
        <v>27</v>
      </c>
      <c r="C29" s="21">
        <v>1400294</v>
      </c>
      <c r="D29" s="17"/>
      <c r="E29" s="21">
        <v>11664643660</v>
      </c>
      <c r="F29" s="17"/>
      <c r="G29" s="40">
        <v>13840119940</v>
      </c>
      <c r="H29" s="17"/>
      <c r="I29" s="40">
        <v>-2175476279</v>
      </c>
      <c r="J29" s="17"/>
      <c r="K29" s="21">
        <v>1400294</v>
      </c>
      <c r="L29" s="17"/>
      <c r="M29" s="21">
        <v>11664643660</v>
      </c>
      <c r="N29" s="17"/>
      <c r="O29" s="21">
        <v>15400808108</v>
      </c>
      <c r="P29" s="17"/>
      <c r="Q29" s="79">
        <v>-3736164447</v>
      </c>
      <c r="R29" s="79"/>
    </row>
    <row r="30" spans="1:18" ht="21.75" customHeight="1" x14ac:dyDescent="0.2">
      <c r="A30" s="5" t="s">
        <v>56</v>
      </c>
      <c r="C30" s="21">
        <v>627773</v>
      </c>
      <c r="D30" s="17"/>
      <c r="E30" s="21">
        <v>5035984647</v>
      </c>
      <c r="F30" s="17"/>
      <c r="G30" s="40">
        <v>6046375275</v>
      </c>
      <c r="H30" s="17"/>
      <c r="I30" s="40">
        <v>-1010390627</v>
      </c>
      <c r="J30" s="17"/>
      <c r="K30" s="21">
        <v>627773</v>
      </c>
      <c r="L30" s="17"/>
      <c r="M30" s="21">
        <v>5035984647</v>
      </c>
      <c r="N30" s="17"/>
      <c r="O30" s="21">
        <v>5715806235</v>
      </c>
      <c r="P30" s="17"/>
      <c r="Q30" s="79">
        <v>-679821587</v>
      </c>
      <c r="R30" s="79"/>
    </row>
    <row r="31" spans="1:18" ht="21.75" customHeight="1" x14ac:dyDescent="0.2">
      <c r="A31" s="5" t="s">
        <v>62</v>
      </c>
      <c r="C31" s="21">
        <v>1500083</v>
      </c>
      <c r="D31" s="17"/>
      <c r="E31" s="21">
        <v>6695297202</v>
      </c>
      <c r="F31" s="17"/>
      <c r="G31" s="40">
        <v>7126134088</v>
      </c>
      <c r="H31" s="17"/>
      <c r="I31" s="40">
        <v>-430836885</v>
      </c>
      <c r="J31" s="17"/>
      <c r="K31" s="21">
        <v>1500083</v>
      </c>
      <c r="L31" s="17"/>
      <c r="M31" s="21">
        <v>6695297202</v>
      </c>
      <c r="N31" s="17"/>
      <c r="O31" s="21">
        <v>7126134088</v>
      </c>
      <c r="P31" s="17"/>
      <c r="Q31" s="79">
        <v>-430836885</v>
      </c>
      <c r="R31" s="79"/>
    </row>
    <row r="32" spans="1:18" ht="21.75" customHeight="1" x14ac:dyDescent="0.2">
      <c r="A32" s="5" t="s">
        <v>37</v>
      </c>
      <c r="C32" s="21">
        <v>673874</v>
      </c>
      <c r="D32" s="17"/>
      <c r="E32" s="21">
        <v>2994294090</v>
      </c>
      <c r="F32" s="17"/>
      <c r="G32" s="40">
        <v>3597172094</v>
      </c>
      <c r="H32" s="17"/>
      <c r="I32" s="40">
        <v>-602878003</v>
      </c>
      <c r="J32" s="17"/>
      <c r="K32" s="21">
        <v>673874</v>
      </c>
      <c r="L32" s="17"/>
      <c r="M32" s="21">
        <v>2994294090</v>
      </c>
      <c r="N32" s="17"/>
      <c r="O32" s="21">
        <v>4265622420</v>
      </c>
      <c r="P32" s="17"/>
      <c r="Q32" s="79">
        <v>-1271328329</v>
      </c>
      <c r="R32" s="79"/>
    </row>
    <row r="33" spans="1:18" ht="21.75" customHeight="1" x14ac:dyDescent="0.2">
      <c r="A33" s="5" t="s">
        <v>21</v>
      </c>
      <c r="C33" s="21">
        <v>10653000</v>
      </c>
      <c r="D33" s="17"/>
      <c r="E33" s="21">
        <v>22958284561</v>
      </c>
      <c r="F33" s="17"/>
      <c r="G33" s="40">
        <v>27109413504</v>
      </c>
      <c r="H33" s="17"/>
      <c r="I33" s="40">
        <v>-4151128942</v>
      </c>
      <c r="J33" s="17"/>
      <c r="K33" s="21">
        <v>10653000</v>
      </c>
      <c r="L33" s="17"/>
      <c r="M33" s="21">
        <v>22958284561</v>
      </c>
      <c r="N33" s="17"/>
      <c r="O33" s="21">
        <v>32888357069</v>
      </c>
      <c r="P33" s="17"/>
      <c r="Q33" s="79">
        <v>-9930072507</v>
      </c>
      <c r="R33" s="79"/>
    </row>
    <row r="34" spans="1:18" ht="21.75" customHeight="1" x14ac:dyDescent="0.2">
      <c r="A34" s="5" t="s">
        <v>46</v>
      </c>
      <c r="C34" s="21">
        <v>3100000</v>
      </c>
      <c r="D34" s="17"/>
      <c r="E34" s="21">
        <v>11833171200</v>
      </c>
      <c r="F34" s="17"/>
      <c r="G34" s="40">
        <v>11638234323</v>
      </c>
      <c r="H34" s="17"/>
      <c r="I34" s="40">
        <v>194936877</v>
      </c>
      <c r="J34" s="17"/>
      <c r="K34" s="21">
        <v>3100000</v>
      </c>
      <c r="L34" s="17"/>
      <c r="M34" s="21">
        <v>11833171200</v>
      </c>
      <c r="N34" s="17"/>
      <c r="O34" s="21">
        <v>16281757414</v>
      </c>
      <c r="P34" s="17"/>
      <c r="Q34" s="79">
        <v>-4448586214</v>
      </c>
      <c r="R34" s="79"/>
    </row>
    <row r="35" spans="1:18" ht="21.75" customHeight="1" x14ac:dyDescent="0.2">
      <c r="A35" s="5" t="s">
        <v>40</v>
      </c>
      <c r="C35" s="21">
        <v>53036750</v>
      </c>
      <c r="D35" s="17"/>
      <c r="E35" s="21">
        <v>49557910457</v>
      </c>
      <c r="F35" s="17"/>
      <c r="G35" s="40">
        <v>60568587756</v>
      </c>
      <c r="H35" s="17"/>
      <c r="I35" s="40">
        <v>-11010677298</v>
      </c>
      <c r="J35" s="17"/>
      <c r="K35" s="21">
        <v>53036750</v>
      </c>
      <c r="L35" s="17"/>
      <c r="M35" s="21">
        <v>49557910457</v>
      </c>
      <c r="N35" s="17"/>
      <c r="O35" s="21">
        <v>61133718321</v>
      </c>
      <c r="P35" s="17"/>
      <c r="Q35" s="79">
        <v>-11575807863</v>
      </c>
      <c r="R35" s="79"/>
    </row>
    <row r="36" spans="1:18" ht="21.75" customHeight="1" x14ac:dyDescent="0.2">
      <c r="A36" s="5" t="s">
        <v>30</v>
      </c>
      <c r="C36" s="21">
        <v>11237079</v>
      </c>
      <c r="D36" s="17"/>
      <c r="E36" s="21">
        <v>25356395722</v>
      </c>
      <c r="F36" s="17"/>
      <c r="G36" s="40">
        <v>24882168840</v>
      </c>
      <c r="H36" s="17"/>
      <c r="I36" s="40">
        <v>474226882</v>
      </c>
      <c r="J36" s="17"/>
      <c r="K36" s="21">
        <v>11237079</v>
      </c>
      <c r="L36" s="17"/>
      <c r="M36" s="21">
        <v>25356395722</v>
      </c>
      <c r="N36" s="17"/>
      <c r="O36" s="21">
        <v>28835727891</v>
      </c>
      <c r="P36" s="17"/>
      <c r="Q36" s="79">
        <v>-3479332168</v>
      </c>
      <c r="R36" s="79"/>
    </row>
    <row r="37" spans="1:18" ht="21.75" customHeight="1" x14ac:dyDescent="0.2">
      <c r="A37" s="5" t="s">
        <v>36</v>
      </c>
      <c r="C37" s="21">
        <v>2220185</v>
      </c>
      <c r="D37" s="17"/>
      <c r="E37" s="21">
        <v>13219779646</v>
      </c>
      <c r="F37" s="17"/>
      <c r="G37" s="40">
        <v>15628671476</v>
      </c>
      <c r="H37" s="17"/>
      <c r="I37" s="40">
        <v>-2408891829</v>
      </c>
      <c r="J37" s="17"/>
      <c r="K37" s="21">
        <v>2220185</v>
      </c>
      <c r="L37" s="17"/>
      <c r="M37" s="21">
        <v>13219779646</v>
      </c>
      <c r="N37" s="17"/>
      <c r="O37" s="21">
        <v>15229122146</v>
      </c>
      <c r="P37" s="17"/>
      <c r="Q37" s="79">
        <v>-2009342499</v>
      </c>
      <c r="R37" s="79"/>
    </row>
    <row r="38" spans="1:18" ht="21.75" customHeight="1" x14ac:dyDescent="0.2">
      <c r="A38" s="5" t="s">
        <v>39</v>
      </c>
      <c r="C38" s="21">
        <v>18683240</v>
      </c>
      <c r="D38" s="17"/>
      <c r="E38" s="21">
        <v>39799956129</v>
      </c>
      <c r="F38" s="17"/>
      <c r="G38" s="40">
        <v>45037281200</v>
      </c>
      <c r="H38" s="17"/>
      <c r="I38" s="40">
        <v>-5237325070</v>
      </c>
      <c r="J38" s="17"/>
      <c r="K38" s="21">
        <v>18683240</v>
      </c>
      <c r="L38" s="17"/>
      <c r="M38" s="21">
        <v>39799956129</v>
      </c>
      <c r="N38" s="17"/>
      <c r="O38" s="21">
        <v>49098442940</v>
      </c>
      <c r="P38" s="17"/>
      <c r="Q38" s="79">
        <v>-9298486810</v>
      </c>
      <c r="R38" s="79"/>
    </row>
    <row r="39" spans="1:18" ht="21.75" customHeight="1" x14ac:dyDescent="0.2">
      <c r="A39" s="5" t="s">
        <v>35</v>
      </c>
      <c r="C39" s="21">
        <v>4000000</v>
      </c>
      <c r="D39" s="17"/>
      <c r="E39" s="21">
        <v>14270581800</v>
      </c>
      <c r="F39" s="17"/>
      <c r="G39" s="40">
        <v>14593521552</v>
      </c>
      <c r="H39" s="17"/>
      <c r="I39" s="40">
        <v>-322939752</v>
      </c>
      <c r="J39" s="17"/>
      <c r="K39" s="21">
        <v>4000000</v>
      </c>
      <c r="L39" s="17"/>
      <c r="M39" s="21">
        <v>14270581800</v>
      </c>
      <c r="N39" s="17"/>
      <c r="O39" s="21">
        <v>14640234489</v>
      </c>
      <c r="P39" s="17"/>
      <c r="Q39" s="79">
        <v>-369652689</v>
      </c>
      <c r="R39" s="79"/>
    </row>
    <row r="40" spans="1:18" ht="21.75" customHeight="1" x14ac:dyDescent="0.2">
      <c r="A40" s="5" t="s">
        <v>28</v>
      </c>
      <c r="C40" s="21">
        <v>3000000</v>
      </c>
      <c r="D40" s="17"/>
      <c r="E40" s="21">
        <v>19771654500</v>
      </c>
      <c r="F40" s="17"/>
      <c r="G40" s="40">
        <v>23380056000</v>
      </c>
      <c r="H40" s="17"/>
      <c r="I40" s="40">
        <v>-3608401500</v>
      </c>
      <c r="J40" s="17"/>
      <c r="K40" s="21">
        <v>3000000</v>
      </c>
      <c r="L40" s="17"/>
      <c r="M40" s="21">
        <v>19771654500</v>
      </c>
      <c r="N40" s="17"/>
      <c r="O40" s="21">
        <v>28166113706</v>
      </c>
      <c r="P40" s="17"/>
      <c r="Q40" s="79">
        <v>-8394459206</v>
      </c>
      <c r="R40" s="79"/>
    </row>
    <row r="41" spans="1:18" ht="21.75" customHeight="1" x14ac:dyDescent="0.2">
      <c r="A41" s="5" t="s">
        <v>59</v>
      </c>
      <c r="C41" s="21">
        <v>27812</v>
      </c>
      <c r="D41" s="17"/>
      <c r="E41" s="21">
        <v>364934045</v>
      </c>
      <c r="F41" s="17"/>
      <c r="G41" s="40">
        <v>387502304</v>
      </c>
      <c r="H41" s="17"/>
      <c r="I41" s="40">
        <v>-22568258</v>
      </c>
      <c r="J41" s="17"/>
      <c r="K41" s="21">
        <v>27812</v>
      </c>
      <c r="L41" s="17"/>
      <c r="M41" s="21">
        <v>364934045</v>
      </c>
      <c r="N41" s="17"/>
      <c r="O41" s="21">
        <v>387502304</v>
      </c>
      <c r="P41" s="17"/>
      <c r="Q41" s="79">
        <v>-22568258</v>
      </c>
      <c r="R41" s="79"/>
    </row>
    <row r="42" spans="1:18" ht="21.75" customHeight="1" x14ac:dyDescent="0.2">
      <c r="A42" s="5" t="s">
        <v>38</v>
      </c>
      <c r="C42" s="21">
        <v>900000</v>
      </c>
      <c r="D42" s="17"/>
      <c r="E42" s="21">
        <v>2940698115</v>
      </c>
      <c r="F42" s="17"/>
      <c r="G42" s="40">
        <v>3493588725</v>
      </c>
      <c r="H42" s="17"/>
      <c r="I42" s="40">
        <v>-552890610</v>
      </c>
      <c r="J42" s="17"/>
      <c r="K42" s="21">
        <v>900000</v>
      </c>
      <c r="L42" s="17"/>
      <c r="M42" s="21">
        <v>2940698115</v>
      </c>
      <c r="N42" s="17"/>
      <c r="O42" s="21">
        <v>3874393291</v>
      </c>
      <c r="P42" s="17"/>
      <c r="Q42" s="79">
        <v>-933695176</v>
      </c>
      <c r="R42" s="79"/>
    </row>
    <row r="43" spans="1:18" ht="21.75" customHeight="1" x14ac:dyDescent="0.2">
      <c r="A43" s="5" t="s">
        <v>102</v>
      </c>
      <c r="C43" s="21">
        <v>19438</v>
      </c>
      <c r="D43" s="17"/>
      <c r="E43" s="21">
        <v>16181534125</v>
      </c>
      <c r="F43" s="17"/>
      <c r="G43" s="40">
        <v>16230712362</v>
      </c>
      <c r="H43" s="17"/>
      <c r="I43" s="40">
        <v>-49178236</v>
      </c>
      <c r="J43" s="17"/>
      <c r="K43" s="21">
        <v>19438</v>
      </c>
      <c r="L43" s="17"/>
      <c r="M43" s="21">
        <v>16181534125</v>
      </c>
      <c r="N43" s="17"/>
      <c r="O43" s="21">
        <v>16230712362</v>
      </c>
      <c r="P43" s="17"/>
      <c r="Q43" s="79">
        <v>-49178236</v>
      </c>
      <c r="R43" s="79"/>
    </row>
    <row r="44" spans="1:18" ht="21.75" customHeight="1" x14ac:dyDescent="0.2">
      <c r="A44" s="5" t="s">
        <v>98</v>
      </c>
      <c r="C44" s="21">
        <v>13979</v>
      </c>
      <c r="D44" s="17"/>
      <c r="E44" s="21">
        <v>10237761569</v>
      </c>
      <c r="F44" s="17"/>
      <c r="G44" s="40">
        <v>10255706299</v>
      </c>
      <c r="H44" s="17"/>
      <c r="I44" s="40">
        <v>-17944729</v>
      </c>
      <c r="J44" s="17"/>
      <c r="K44" s="21">
        <v>13979</v>
      </c>
      <c r="L44" s="17"/>
      <c r="M44" s="21">
        <v>10237761569</v>
      </c>
      <c r="N44" s="17"/>
      <c r="O44" s="21">
        <v>10271302879</v>
      </c>
      <c r="P44" s="17"/>
      <c r="Q44" s="79">
        <v>-33541309</v>
      </c>
      <c r="R44" s="79"/>
    </row>
    <row r="45" spans="1:18" ht="21.75" customHeight="1" x14ac:dyDescent="0.2">
      <c r="A45" s="5" t="s">
        <v>105</v>
      </c>
      <c r="C45" s="21">
        <v>9104</v>
      </c>
      <c r="D45" s="17"/>
      <c r="E45" s="21">
        <v>6645625661</v>
      </c>
      <c r="F45" s="17"/>
      <c r="G45" s="40">
        <v>6650902949</v>
      </c>
      <c r="H45" s="17"/>
      <c r="I45" s="40">
        <v>-5277287</v>
      </c>
      <c r="J45" s="17"/>
      <c r="K45" s="21">
        <v>9104</v>
      </c>
      <c r="L45" s="17"/>
      <c r="M45" s="21">
        <v>6645625661</v>
      </c>
      <c r="N45" s="17"/>
      <c r="O45" s="21">
        <v>6650902949</v>
      </c>
      <c r="P45" s="17"/>
      <c r="Q45" s="79">
        <v>-5277287</v>
      </c>
      <c r="R45" s="79"/>
    </row>
    <row r="46" spans="1:18" ht="21.75" customHeight="1" x14ac:dyDescent="0.2">
      <c r="A46" s="5" t="s">
        <v>249</v>
      </c>
      <c r="C46" s="21">
        <v>2000000</v>
      </c>
      <c r="D46" s="17"/>
      <c r="E46" s="21">
        <v>195949530</v>
      </c>
      <c r="F46" s="17"/>
      <c r="G46" s="40">
        <v>15995880</v>
      </c>
      <c r="H46" s="17"/>
      <c r="I46" s="40">
        <v>179953650</v>
      </c>
      <c r="J46" s="17"/>
      <c r="K46" s="21">
        <v>2000000</v>
      </c>
      <c r="L46" s="17"/>
      <c r="M46" s="21">
        <v>195949530</v>
      </c>
      <c r="N46" s="17"/>
      <c r="O46" s="21">
        <v>191884880</v>
      </c>
      <c r="P46" s="17"/>
      <c r="Q46" s="79">
        <v>4064650</v>
      </c>
      <c r="R46" s="79"/>
    </row>
    <row r="47" spans="1:18" ht="21.75" customHeight="1" x14ac:dyDescent="0.2">
      <c r="A47" s="5" t="s">
        <v>250</v>
      </c>
      <c r="C47" s="21">
        <v>50000</v>
      </c>
      <c r="D47" s="17"/>
      <c r="E47" s="21">
        <v>2899253</v>
      </c>
      <c r="F47" s="17"/>
      <c r="G47" s="40">
        <v>-8351456</v>
      </c>
      <c r="H47" s="17"/>
      <c r="I47" s="40">
        <v>11250709</v>
      </c>
      <c r="J47" s="17"/>
      <c r="K47" s="21">
        <v>50000</v>
      </c>
      <c r="L47" s="17"/>
      <c r="M47" s="21">
        <v>2899253</v>
      </c>
      <c r="N47" s="17"/>
      <c r="O47" s="21">
        <v>-8351456</v>
      </c>
      <c r="P47" s="17"/>
      <c r="Q47" s="79">
        <v>11250709</v>
      </c>
      <c r="R47" s="79"/>
    </row>
    <row r="48" spans="1:18" ht="21.75" customHeight="1" thickBot="1" x14ac:dyDescent="0.25">
      <c r="A48" s="7" t="s">
        <v>63</v>
      </c>
      <c r="C48" s="24">
        <v>183294833</v>
      </c>
      <c r="D48" s="17"/>
      <c r="E48" s="24">
        <v>531304750188</v>
      </c>
      <c r="F48" s="17"/>
      <c r="G48" s="42">
        <v>582649757769</v>
      </c>
      <c r="H48" s="17"/>
      <c r="I48" s="42">
        <v>-51345007553</v>
      </c>
      <c r="J48" s="17"/>
      <c r="K48" s="24">
        <v>183294833</v>
      </c>
      <c r="L48" s="17"/>
      <c r="M48" s="24">
        <v>531304750188</v>
      </c>
      <c r="N48" s="17"/>
      <c r="O48" s="24">
        <v>626223366700</v>
      </c>
      <c r="P48" s="17"/>
      <c r="Q48" s="86">
        <v>-94918616482</v>
      </c>
      <c r="R48" s="86"/>
    </row>
    <row r="49" customFormat="1" ht="13.5" thickTop="1" x14ac:dyDescent="0.2"/>
  </sheetData>
  <mergeCells count="49">
    <mergeCell ref="Q48:R48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1" fitToHeight="0" orientation="landscape" r:id="rId1"/>
  <rowBreaks count="1" manualBreakCount="1">
    <brk id="27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XFD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1:22" ht="14.45" customHeight="1" x14ac:dyDescent="0.2"/>
    <row r="5" spans="1:22" ht="14.45" customHeight="1" x14ac:dyDescent="0.2">
      <c r="A5" s="32" t="s">
        <v>156</v>
      </c>
      <c r="B5" s="72" t="s">
        <v>157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4.45" customHeight="1" x14ac:dyDescent="0.2">
      <c r="D6" s="71" t="s">
        <v>144</v>
      </c>
      <c r="E6" s="71"/>
      <c r="F6" s="71"/>
      <c r="G6" s="71"/>
      <c r="H6" s="71"/>
      <c r="I6" s="71"/>
      <c r="J6" s="71"/>
      <c r="K6" s="71"/>
      <c r="L6" s="71"/>
      <c r="N6" s="71" t="s">
        <v>145</v>
      </c>
      <c r="O6" s="71"/>
      <c r="P6" s="71"/>
      <c r="Q6" s="71"/>
      <c r="R6" s="71"/>
      <c r="S6" s="71"/>
      <c r="T6" s="71"/>
      <c r="U6" s="71"/>
      <c r="V6" s="71"/>
    </row>
    <row r="7" spans="1:22" ht="14.45" customHeight="1" x14ac:dyDescent="0.2">
      <c r="D7" s="2"/>
      <c r="E7" s="2"/>
      <c r="F7" s="2"/>
      <c r="G7" s="2"/>
      <c r="H7" s="2"/>
      <c r="I7" s="2"/>
      <c r="J7" s="75" t="s">
        <v>63</v>
      </c>
      <c r="K7" s="75"/>
      <c r="L7" s="75"/>
      <c r="N7" s="2"/>
      <c r="O7" s="2"/>
      <c r="P7" s="2"/>
      <c r="Q7" s="2"/>
      <c r="R7" s="2"/>
      <c r="S7" s="2"/>
      <c r="T7" s="75" t="s">
        <v>63</v>
      </c>
      <c r="U7" s="75"/>
      <c r="V7" s="75"/>
    </row>
    <row r="8" spans="1:22" ht="14.45" customHeight="1" x14ac:dyDescent="0.2">
      <c r="A8" s="71" t="s">
        <v>86</v>
      </c>
      <c r="B8" s="71"/>
      <c r="D8" s="16" t="s">
        <v>158</v>
      </c>
      <c r="F8" s="16" t="s">
        <v>148</v>
      </c>
      <c r="H8" s="16" t="s">
        <v>149</v>
      </c>
      <c r="J8" s="3" t="s">
        <v>119</v>
      </c>
      <c r="K8" s="2"/>
      <c r="L8" s="3" t="s">
        <v>130</v>
      </c>
      <c r="N8" s="16" t="s">
        <v>158</v>
      </c>
      <c r="P8" s="16" t="s">
        <v>148</v>
      </c>
      <c r="R8" s="16" t="s">
        <v>149</v>
      </c>
      <c r="T8" s="3" t="s">
        <v>119</v>
      </c>
      <c r="U8" s="2"/>
      <c r="V8" s="3" t="s">
        <v>130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zoomScaleNormal="100" workbookViewId="0">
      <selection activeCell="F13" sqref="F13"/>
    </sheetView>
  </sheetViews>
  <sheetFormatPr defaultRowHeight="12.75" x14ac:dyDescent="0.2"/>
  <cols>
    <col min="1" max="1" width="5.140625" customWidth="1"/>
    <col min="2" max="2" width="22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4.45" customHeight="1" x14ac:dyDescent="0.2"/>
    <row r="5" spans="1:18" ht="14.45" customHeight="1" x14ac:dyDescent="0.2">
      <c r="A5" s="32" t="s">
        <v>159</v>
      </c>
      <c r="B5" s="72" t="s">
        <v>160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4.45" customHeight="1" x14ac:dyDescent="0.2">
      <c r="D6" s="71" t="s">
        <v>144</v>
      </c>
      <c r="E6" s="71"/>
      <c r="F6" s="71"/>
      <c r="G6" s="71"/>
      <c r="H6" s="71"/>
      <c r="I6" s="71"/>
      <c r="J6" s="71"/>
      <c r="L6" s="71" t="s">
        <v>145</v>
      </c>
      <c r="M6" s="71"/>
      <c r="N6" s="71"/>
      <c r="O6" s="71"/>
      <c r="P6" s="71"/>
      <c r="Q6" s="71"/>
      <c r="R6" s="71"/>
    </row>
    <row r="7" spans="1:18" ht="14.45" customHeight="1" x14ac:dyDescent="0.2">
      <c r="D7" s="2"/>
      <c r="E7" s="2"/>
      <c r="F7" s="2"/>
      <c r="G7" s="2"/>
      <c r="H7" s="2"/>
      <c r="I7" s="2"/>
      <c r="J7" s="2"/>
      <c r="L7" s="2"/>
      <c r="M7" s="2"/>
      <c r="N7" s="2"/>
      <c r="O7" s="2"/>
      <c r="P7" s="2"/>
      <c r="Q7" s="2"/>
      <c r="R7" s="2"/>
    </row>
    <row r="8" spans="1:18" ht="14.45" customHeight="1" x14ac:dyDescent="0.2">
      <c r="A8" s="71" t="s">
        <v>161</v>
      </c>
      <c r="B8" s="71"/>
      <c r="D8" s="16" t="s">
        <v>162</v>
      </c>
      <c r="F8" s="16" t="s">
        <v>148</v>
      </c>
      <c r="H8" s="16" t="s">
        <v>149</v>
      </c>
      <c r="J8" s="16" t="s">
        <v>63</v>
      </c>
      <c r="L8" s="16" t="s">
        <v>162</v>
      </c>
      <c r="N8" s="16" t="s">
        <v>148</v>
      </c>
      <c r="P8" s="16" t="s">
        <v>149</v>
      </c>
      <c r="R8" s="16" t="s">
        <v>63</v>
      </c>
    </row>
    <row r="9" spans="1:18" ht="21.75" customHeight="1" x14ac:dyDescent="0.2">
      <c r="A9" s="87" t="s">
        <v>98</v>
      </c>
      <c r="B9" s="87"/>
      <c r="D9" s="60">
        <v>0</v>
      </c>
      <c r="F9" s="60">
        <v>-17944729</v>
      </c>
      <c r="H9" s="60">
        <v>34720500</v>
      </c>
      <c r="J9" s="60">
        <v>16775771</v>
      </c>
      <c r="L9" s="60">
        <v>0</v>
      </c>
      <c r="N9" s="60">
        <v>-33541309</v>
      </c>
      <c r="P9" s="60">
        <v>34720500</v>
      </c>
      <c r="R9" s="60">
        <v>1179191</v>
      </c>
    </row>
    <row r="10" spans="1:18" ht="21.75" customHeight="1" x14ac:dyDescent="0.2">
      <c r="A10" s="87" t="s">
        <v>102</v>
      </c>
      <c r="B10" s="87"/>
      <c r="D10" s="60">
        <v>0</v>
      </c>
      <c r="F10" s="60">
        <v>-49178236</v>
      </c>
      <c r="H10" s="60">
        <v>0</v>
      </c>
      <c r="J10" s="60">
        <v>-49178236</v>
      </c>
      <c r="L10" s="60">
        <v>0</v>
      </c>
      <c r="N10" s="60">
        <v>-49178236</v>
      </c>
      <c r="P10" s="60">
        <v>0</v>
      </c>
      <c r="R10" s="60">
        <v>-49178236</v>
      </c>
    </row>
    <row r="11" spans="1:18" ht="21.75" customHeight="1" x14ac:dyDescent="0.2">
      <c r="A11" s="87" t="s">
        <v>105</v>
      </c>
      <c r="B11" s="87"/>
      <c r="D11" s="60">
        <v>0</v>
      </c>
      <c r="F11" s="60">
        <v>-5277287</v>
      </c>
      <c r="H11" s="60">
        <v>0</v>
      </c>
      <c r="J11" s="60">
        <v>-5277287</v>
      </c>
      <c r="L11" s="60">
        <v>0</v>
      </c>
      <c r="N11" s="60">
        <v>-5277287</v>
      </c>
      <c r="P11" s="60">
        <v>0</v>
      </c>
      <c r="R11" s="60">
        <v>-5277287</v>
      </c>
    </row>
    <row r="12" spans="1:18" ht="21.75" customHeight="1" thickBot="1" x14ac:dyDescent="0.25">
      <c r="A12" s="81" t="s">
        <v>63</v>
      </c>
      <c r="B12" s="81"/>
      <c r="D12" s="8">
        <v>0</v>
      </c>
      <c r="F12" s="8">
        <v>-72400252</v>
      </c>
      <c r="H12" s="8">
        <v>34720500</v>
      </c>
      <c r="J12" s="8">
        <v>-37679752</v>
      </c>
      <c r="L12" s="8">
        <v>0</v>
      </c>
      <c r="N12" s="8">
        <v>-87996832</v>
      </c>
      <c r="P12" s="8">
        <v>34720500</v>
      </c>
      <c r="R12" s="8">
        <v>-53276332</v>
      </c>
    </row>
    <row r="13" spans="1:18" ht="13.5" thickTop="1" x14ac:dyDescent="0.2"/>
  </sheetData>
  <mergeCells count="11"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zoomScaleNormal="100" workbookViewId="0">
      <selection activeCell="C13" sqref="C1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14.45" customHeight="1" x14ac:dyDescent="0.2"/>
    <row r="5" spans="1:11" ht="14.45" customHeight="1" x14ac:dyDescent="0.2">
      <c r="A5" s="72" t="s">
        <v>158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ht="14.45" customHeight="1" x14ac:dyDescent="0.2">
      <c r="I6" s="16" t="s">
        <v>144</v>
      </c>
      <c r="K6" s="16" t="s">
        <v>145</v>
      </c>
    </row>
    <row r="7" spans="1:11" ht="36.75" customHeight="1" x14ac:dyDescent="0.2">
      <c r="A7" s="16" t="s">
        <v>199</v>
      </c>
      <c r="C7" s="53" t="s">
        <v>200</v>
      </c>
      <c r="E7" s="53" t="s">
        <v>201</v>
      </c>
      <c r="G7" s="53" t="s">
        <v>202</v>
      </c>
      <c r="I7" s="10" t="s">
        <v>203</v>
      </c>
      <c r="K7" s="10" t="s">
        <v>203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zoomScaleNormal="100" workbookViewId="0">
      <selection sqref="A1:XFD104857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7" t="s">
        <v>0</v>
      </c>
      <c r="B1" s="67"/>
      <c r="C1" s="67"/>
      <c r="D1" s="67"/>
      <c r="E1" s="67"/>
      <c r="F1" s="67"/>
    </row>
    <row r="2" spans="1:6" ht="21.75" customHeight="1" x14ac:dyDescent="0.2">
      <c r="A2" s="67" t="s">
        <v>125</v>
      </c>
      <c r="B2" s="67"/>
      <c r="C2" s="67"/>
      <c r="D2" s="67"/>
      <c r="E2" s="67"/>
      <c r="F2" s="67"/>
    </row>
    <row r="3" spans="1:6" ht="21.75" customHeight="1" x14ac:dyDescent="0.2">
      <c r="A3" s="67" t="s">
        <v>2</v>
      </c>
      <c r="B3" s="67"/>
      <c r="C3" s="67"/>
      <c r="D3" s="67"/>
      <c r="E3" s="67"/>
      <c r="F3" s="67"/>
    </row>
    <row r="4" spans="1:6" ht="14.45" customHeight="1" x14ac:dyDescent="0.2"/>
    <row r="5" spans="1:6" ht="29.1" customHeight="1" x14ac:dyDescent="0.2">
      <c r="A5" s="32" t="s">
        <v>170</v>
      </c>
      <c r="B5" s="72" t="s">
        <v>140</v>
      </c>
      <c r="C5" s="72"/>
      <c r="D5" s="72"/>
      <c r="E5" s="72"/>
      <c r="F5" s="72"/>
    </row>
    <row r="6" spans="1:6" ht="14.45" customHeight="1" x14ac:dyDescent="0.2">
      <c r="D6" s="16" t="s">
        <v>144</v>
      </c>
      <c r="F6" s="16" t="s">
        <v>9</v>
      </c>
    </row>
    <row r="7" spans="1:6" ht="14.45" customHeight="1" x14ac:dyDescent="0.2">
      <c r="A7" s="71" t="s">
        <v>140</v>
      </c>
      <c r="B7" s="71"/>
      <c r="D7" s="3" t="s">
        <v>119</v>
      </c>
      <c r="F7" s="3" t="s">
        <v>119</v>
      </c>
    </row>
    <row r="8" spans="1:6" ht="21.75" customHeight="1" x14ac:dyDescent="0.2">
      <c r="A8" s="77" t="s">
        <v>140</v>
      </c>
      <c r="B8" s="77"/>
      <c r="D8" s="19">
        <v>0</v>
      </c>
      <c r="E8" s="17"/>
      <c r="F8" s="19">
        <v>0</v>
      </c>
    </row>
    <row r="9" spans="1:6" ht="21.75" customHeight="1" x14ac:dyDescent="0.2">
      <c r="A9" s="65" t="s">
        <v>171</v>
      </c>
      <c r="B9" s="65"/>
      <c r="D9" s="21">
        <v>0</v>
      </c>
      <c r="E9" s="17"/>
      <c r="F9" s="21">
        <v>274400949</v>
      </c>
    </row>
    <row r="10" spans="1:6" ht="21.75" customHeight="1" x14ac:dyDescent="0.2">
      <c r="A10" s="83" t="s">
        <v>172</v>
      </c>
      <c r="B10" s="83"/>
      <c r="D10" s="50">
        <v>13788048</v>
      </c>
      <c r="E10" s="17"/>
      <c r="F10" s="50">
        <v>128918863</v>
      </c>
    </row>
    <row r="11" spans="1:6" ht="21.75" customHeight="1" x14ac:dyDescent="0.2">
      <c r="A11" s="76" t="s">
        <v>63</v>
      </c>
      <c r="B11" s="76"/>
      <c r="D11" s="24">
        <v>13788048</v>
      </c>
      <c r="E11" s="17"/>
      <c r="F11" s="24">
        <v>403319812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38"/>
  <sheetViews>
    <sheetView rightToLeft="1" zoomScaleNormal="100" workbookViewId="0">
      <selection activeCell="C16" sqref="C16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" bestFit="1" customWidth="1"/>
    <col min="8" max="8" width="1.28515625" customWidth="1"/>
    <col min="9" max="9" width="10.42578125" customWidth="1"/>
    <col min="10" max="10" width="1.28515625" customWidth="1"/>
    <col min="11" max="11" width="16.140625" bestFit="1" customWidth="1"/>
    <col min="12" max="12" width="1.28515625" customWidth="1"/>
    <col min="13" max="13" width="15.5703125" customWidth="1"/>
    <col min="14" max="14" width="1.28515625" customWidth="1"/>
    <col min="15" max="15" width="16.28515625" bestFit="1" customWidth="1"/>
    <col min="16" max="16" width="1.28515625" customWidth="1"/>
    <col min="17" max="17" width="12" bestFit="1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7.28515625" bestFit="1" customWidth="1"/>
    <col min="26" max="26" width="0.5703125" customWidth="1"/>
  </cols>
  <sheetData>
    <row r="1" spans="1:25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5" ht="7.35" customHeight="1" x14ac:dyDescent="0.2"/>
    <row r="5" spans="1:25" ht="14.45" customHeight="1" x14ac:dyDescent="0.2">
      <c r="A5" s="72" t="s">
        <v>214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1:25" ht="7.35" customHeight="1" x14ac:dyDescent="0.2"/>
    <row r="7" spans="1:25" ht="14.45" customHeight="1" x14ac:dyDescent="0.2">
      <c r="A7" s="17"/>
      <c r="B7" s="17"/>
      <c r="C7" s="17"/>
      <c r="D7" s="17"/>
      <c r="E7" s="71" t="s">
        <v>144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7"/>
      <c r="Y7" s="16" t="s">
        <v>145</v>
      </c>
    </row>
    <row r="8" spans="1:25" ht="40.5" customHeight="1" x14ac:dyDescent="0.2">
      <c r="A8" s="16" t="s">
        <v>215</v>
      </c>
      <c r="B8" s="17"/>
      <c r="C8" s="16" t="s">
        <v>216</v>
      </c>
      <c r="D8" s="17"/>
      <c r="E8" s="10" t="s">
        <v>66</v>
      </c>
      <c r="F8" s="18"/>
      <c r="G8" s="10" t="s">
        <v>13</v>
      </c>
      <c r="H8" s="18"/>
      <c r="I8" s="10" t="s">
        <v>65</v>
      </c>
      <c r="J8" s="18"/>
      <c r="K8" s="10" t="s">
        <v>217</v>
      </c>
      <c r="L8" s="18"/>
      <c r="M8" s="10" t="s">
        <v>218</v>
      </c>
      <c r="N8" s="18"/>
      <c r="O8" s="10" t="s">
        <v>219</v>
      </c>
      <c r="P8" s="18"/>
      <c r="Q8" s="10" t="s">
        <v>220</v>
      </c>
      <c r="R8" s="18"/>
      <c r="S8" s="10" t="s">
        <v>221</v>
      </c>
      <c r="T8" s="18"/>
      <c r="U8" s="10" t="s">
        <v>222</v>
      </c>
      <c r="V8" s="18"/>
      <c r="W8" s="10" t="s">
        <v>223</v>
      </c>
      <c r="X8" s="17"/>
      <c r="Y8" s="10" t="s">
        <v>223</v>
      </c>
    </row>
    <row r="9" spans="1:25" ht="21.75" customHeight="1" x14ac:dyDescent="0.2">
      <c r="A9" s="46" t="s">
        <v>224</v>
      </c>
      <c r="B9" s="17"/>
      <c r="C9" s="46" t="s">
        <v>225</v>
      </c>
      <c r="D9" s="17"/>
      <c r="E9" s="46" t="s">
        <v>77</v>
      </c>
      <c r="F9" s="17"/>
      <c r="G9" s="19">
        <v>4000</v>
      </c>
      <c r="H9" s="17"/>
      <c r="I9" s="19">
        <v>11700</v>
      </c>
      <c r="J9" s="17"/>
      <c r="K9" s="19">
        <v>46800000</v>
      </c>
      <c r="L9" s="17"/>
      <c r="M9" s="19">
        <v>4400000</v>
      </c>
      <c r="N9" s="17"/>
      <c r="O9" s="19">
        <v>46882528</v>
      </c>
      <c r="P9" s="17"/>
      <c r="Q9" s="19">
        <v>257400</v>
      </c>
      <c r="R9" s="17"/>
      <c r="S9" s="19">
        <v>0</v>
      </c>
      <c r="T9" s="17"/>
      <c r="U9" s="19">
        <v>1133</v>
      </c>
      <c r="V9" s="17"/>
      <c r="W9" s="19">
        <v>4060072</v>
      </c>
      <c r="X9" s="17"/>
      <c r="Y9" s="19">
        <v>4060072</v>
      </c>
    </row>
    <row r="10" spans="1:25" ht="21.75" customHeight="1" x14ac:dyDescent="0.2">
      <c r="A10" s="34" t="s">
        <v>226</v>
      </c>
      <c r="B10" s="17"/>
      <c r="C10" s="34" t="s">
        <v>227</v>
      </c>
      <c r="D10" s="17"/>
      <c r="E10" s="34"/>
      <c r="F10" s="17"/>
      <c r="G10" s="21">
        <v>0</v>
      </c>
      <c r="H10" s="17"/>
      <c r="I10" s="21">
        <v>0</v>
      </c>
      <c r="J10" s="17"/>
      <c r="K10" s="21">
        <v>0</v>
      </c>
      <c r="L10" s="17"/>
      <c r="M10" s="21">
        <v>0</v>
      </c>
      <c r="N10" s="17"/>
      <c r="O10" s="21">
        <v>0</v>
      </c>
      <c r="P10" s="17"/>
      <c r="Q10" s="21">
        <v>0</v>
      </c>
      <c r="R10" s="17"/>
      <c r="S10" s="21">
        <v>0</v>
      </c>
      <c r="T10" s="17"/>
      <c r="U10" s="21">
        <v>0</v>
      </c>
      <c r="V10" s="17"/>
      <c r="W10" s="21">
        <v>0</v>
      </c>
      <c r="X10" s="17"/>
      <c r="Y10" s="21">
        <v>-135439556</v>
      </c>
    </row>
    <row r="11" spans="1:25" ht="21.75" customHeight="1" x14ac:dyDescent="0.2">
      <c r="A11" s="34" t="s">
        <v>228</v>
      </c>
      <c r="B11" s="17"/>
      <c r="C11" s="34" t="s">
        <v>229</v>
      </c>
      <c r="D11" s="17"/>
      <c r="E11" s="34"/>
      <c r="F11" s="17"/>
      <c r="G11" s="21">
        <v>0</v>
      </c>
      <c r="H11" s="17"/>
      <c r="I11" s="21">
        <v>0</v>
      </c>
      <c r="J11" s="17"/>
      <c r="K11" s="21">
        <v>0</v>
      </c>
      <c r="L11" s="17"/>
      <c r="M11" s="21">
        <v>0</v>
      </c>
      <c r="N11" s="17"/>
      <c r="O11" s="21">
        <v>0</v>
      </c>
      <c r="P11" s="17"/>
      <c r="Q11" s="21">
        <v>0</v>
      </c>
      <c r="R11" s="17"/>
      <c r="S11" s="21">
        <v>0</v>
      </c>
      <c r="T11" s="17"/>
      <c r="U11" s="21">
        <v>0</v>
      </c>
      <c r="V11" s="17"/>
      <c r="W11" s="21">
        <v>0</v>
      </c>
      <c r="X11" s="17"/>
      <c r="Y11" s="21">
        <v>-1014633982</v>
      </c>
    </row>
    <row r="12" spans="1:25" ht="21.75" customHeight="1" x14ac:dyDescent="0.2">
      <c r="A12" s="34" t="s">
        <v>230</v>
      </c>
      <c r="B12" s="17"/>
      <c r="C12" s="34" t="s">
        <v>231</v>
      </c>
      <c r="D12" s="17"/>
      <c r="E12" s="34"/>
      <c r="F12" s="17"/>
      <c r="G12" s="21">
        <v>0</v>
      </c>
      <c r="H12" s="17"/>
      <c r="I12" s="21">
        <v>0</v>
      </c>
      <c r="J12" s="17"/>
      <c r="K12" s="21">
        <v>0</v>
      </c>
      <c r="L12" s="17"/>
      <c r="M12" s="21">
        <v>0</v>
      </c>
      <c r="N12" s="17"/>
      <c r="O12" s="21">
        <v>0</v>
      </c>
      <c r="P12" s="17"/>
      <c r="Q12" s="21">
        <v>0</v>
      </c>
      <c r="R12" s="17"/>
      <c r="S12" s="21">
        <v>0</v>
      </c>
      <c r="T12" s="17"/>
      <c r="U12" s="21">
        <v>0</v>
      </c>
      <c r="V12" s="17"/>
      <c r="W12" s="21">
        <v>0</v>
      </c>
      <c r="X12" s="17"/>
      <c r="Y12" s="21">
        <v>47028091</v>
      </c>
    </row>
    <row r="13" spans="1:25" ht="21.75" customHeight="1" x14ac:dyDescent="0.2">
      <c r="A13" s="34" t="s">
        <v>226</v>
      </c>
      <c r="B13" s="17"/>
      <c r="C13" s="34" t="s">
        <v>227</v>
      </c>
      <c r="D13" s="17"/>
      <c r="E13" s="34"/>
      <c r="F13" s="17"/>
      <c r="G13" s="21">
        <v>0</v>
      </c>
      <c r="H13" s="17"/>
      <c r="I13" s="21">
        <v>0</v>
      </c>
      <c r="J13" s="17"/>
      <c r="K13" s="21">
        <v>0</v>
      </c>
      <c r="L13" s="17"/>
      <c r="M13" s="21">
        <v>0</v>
      </c>
      <c r="N13" s="17"/>
      <c r="O13" s="21">
        <v>0</v>
      </c>
      <c r="P13" s="17"/>
      <c r="Q13" s="21">
        <v>0</v>
      </c>
      <c r="R13" s="17"/>
      <c r="S13" s="21">
        <v>0</v>
      </c>
      <c r="T13" s="17"/>
      <c r="U13" s="21">
        <v>0</v>
      </c>
      <c r="V13" s="17"/>
      <c r="W13" s="21">
        <v>0</v>
      </c>
      <c r="X13" s="17"/>
      <c r="Y13" s="21">
        <v>2064266678</v>
      </c>
    </row>
    <row r="14" spans="1:25" ht="21.75" customHeight="1" x14ac:dyDescent="0.2">
      <c r="A14" s="34" t="s">
        <v>226</v>
      </c>
      <c r="B14" s="17"/>
      <c r="C14" s="34" t="s">
        <v>232</v>
      </c>
      <c r="D14" s="17"/>
      <c r="E14" s="34"/>
      <c r="F14" s="17"/>
      <c r="G14" s="21">
        <v>0</v>
      </c>
      <c r="H14" s="17"/>
      <c r="I14" s="21">
        <v>0</v>
      </c>
      <c r="J14" s="17"/>
      <c r="K14" s="21">
        <v>0</v>
      </c>
      <c r="L14" s="17"/>
      <c r="M14" s="21">
        <v>0</v>
      </c>
      <c r="N14" s="17"/>
      <c r="O14" s="21">
        <v>0</v>
      </c>
      <c r="P14" s="17"/>
      <c r="Q14" s="21">
        <v>0</v>
      </c>
      <c r="R14" s="17"/>
      <c r="S14" s="21">
        <v>0</v>
      </c>
      <c r="T14" s="17"/>
      <c r="U14" s="21">
        <v>0</v>
      </c>
      <c r="V14" s="17"/>
      <c r="W14" s="21">
        <v>0</v>
      </c>
      <c r="X14" s="17"/>
      <c r="Y14" s="21">
        <v>580882120.39999998</v>
      </c>
    </row>
    <row r="15" spans="1:25" ht="21.75" customHeight="1" x14ac:dyDescent="0.2">
      <c r="A15" s="34" t="s">
        <v>230</v>
      </c>
      <c r="B15" s="17"/>
      <c r="C15" s="34" t="s">
        <v>233</v>
      </c>
      <c r="D15" s="17"/>
      <c r="E15" s="34"/>
      <c r="F15" s="17"/>
      <c r="G15" s="21">
        <v>0</v>
      </c>
      <c r="H15" s="17"/>
      <c r="I15" s="21">
        <v>0</v>
      </c>
      <c r="J15" s="17"/>
      <c r="K15" s="21">
        <v>0</v>
      </c>
      <c r="L15" s="17"/>
      <c r="M15" s="21">
        <v>0</v>
      </c>
      <c r="N15" s="17"/>
      <c r="O15" s="21">
        <v>0</v>
      </c>
      <c r="P15" s="17"/>
      <c r="Q15" s="21">
        <v>0</v>
      </c>
      <c r="R15" s="17"/>
      <c r="S15" s="21">
        <v>0</v>
      </c>
      <c r="T15" s="17"/>
      <c r="U15" s="21">
        <v>0</v>
      </c>
      <c r="V15" s="17"/>
      <c r="W15" s="21">
        <v>0</v>
      </c>
      <c r="X15" s="17"/>
      <c r="Y15" s="21">
        <v>11019858</v>
      </c>
    </row>
    <row r="16" spans="1:25" ht="21.75" customHeight="1" x14ac:dyDescent="0.2">
      <c r="A16" s="34" t="s">
        <v>230</v>
      </c>
      <c r="B16" s="17"/>
      <c r="C16" s="34" t="s">
        <v>231</v>
      </c>
      <c r="D16" s="17"/>
      <c r="E16" s="34"/>
      <c r="F16" s="17"/>
      <c r="G16" s="21">
        <v>0</v>
      </c>
      <c r="H16" s="17"/>
      <c r="I16" s="21">
        <v>0</v>
      </c>
      <c r="J16" s="17"/>
      <c r="K16" s="21">
        <v>0</v>
      </c>
      <c r="L16" s="17"/>
      <c r="M16" s="21">
        <v>0</v>
      </c>
      <c r="N16" s="17"/>
      <c r="O16" s="21">
        <v>0</v>
      </c>
      <c r="P16" s="17"/>
      <c r="Q16" s="21">
        <v>0</v>
      </c>
      <c r="R16" s="17"/>
      <c r="S16" s="21">
        <v>0</v>
      </c>
      <c r="T16" s="17"/>
      <c r="U16" s="21">
        <v>0</v>
      </c>
      <c r="V16" s="17"/>
      <c r="W16" s="21">
        <v>0</v>
      </c>
      <c r="X16" s="17"/>
      <c r="Y16" s="21">
        <v>102865561</v>
      </c>
    </row>
    <row r="17" spans="1:25" ht="21.75" customHeight="1" x14ac:dyDescent="0.2">
      <c r="A17" s="34" t="s">
        <v>234</v>
      </c>
      <c r="B17" s="17"/>
      <c r="C17" s="34" t="s">
        <v>235</v>
      </c>
      <c r="D17" s="17"/>
      <c r="E17" s="34"/>
      <c r="F17" s="17"/>
      <c r="G17" s="21">
        <v>0</v>
      </c>
      <c r="H17" s="17"/>
      <c r="I17" s="21">
        <v>0</v>
      </c>
      <c r="J17" s="17"/>
      <c r="K17" s="21">
        <v>0</v>
      </c>
      <c r="L17" s="17"/>
      <c r="M17" s="21">
        <v>0</v>
      </c>
      <c r="N17" s="17"/>
      <c r="O17" s="21">
        <v>0</v>
      </c>
      <c r="P17" s="17"/>
      <c r="Q17" s="21">
        <v>0</v>
      </c>
      <c r="R17" s="17"/>
      <c r="S17" s="21">
        <v>0</v>
      </c>
      <c r="T17" s="17"/>
      <c r="U17" s="21">
        <v>0</v>
      </c>
      <c r="V17" s="17"/>
      <c r="W17" s="21">
        <v>0</v>
      </c>
      <c r="X17" s="17"/>
      <c r="Y17" s="21">
        <v>618901619.20000005</v>
      </c>
    </row>
    <row r="18" spans="1:25" ht="21.75" customHeight="1" x14ac:dyDescent="0.2">
      <c r="A18" s="34" t="s">
        <v>234</v>
      </c>
      <c r="B18" s="17"/>
      <c r="C18" s="34" t="s">
        <v>236</v>
      </c>
      <c r="D18" s="17"/>
      <c r="E18" s="34"/>
      <c r="F18" s="17"/>
      <c r="G18" s="21">
        <v>0</v>
      </c>
      <c r="H18" s="17"/>
      <c r="I18" s="21">
        <v>0</v>
      </c>
      <c r="J18" s="17"/>
      <c r="K18" s="21">
        <v>0</v>
      </c>
      <c r="L18" s="17"/>
      <c r="M18" s="21">
        <v>0</v>
      </c>
      <c r="N18" s="17"/>
      <c r="O18" s="21">
        <v>0</v>
      </c>
      <c r="P18" s="17"/>
      <c r="Q18" s="21">
        <v>0</v>
      </c>
      <c r="R18" s="17"/>
      <c r="S18" s="21">
        <v>0</v>
      </c>
      <c r="T18" s="17"/>
      <c r="U18" s="21">
        <v>0</v>
      </c>
      <c r="V18" s="17"/>
      <c r="W18" s="21">
        <v>0</v>
      </c>
      <c r="X18" s="17"/>
      <c r="Y18" s="21">
        <v>422060653</v>
      </c>
    </row>
    <row r="19" spans="1:25" ht="21.75" customHeight="1" x14ac:dyDescent="0.2">
      <c r="A19" s="34" t="s">
        <v>234</v>
      </c>
      <c r="B19" s="17"/>
      <c r="C19" s="34" t="s">
        <v>237</v>
      </c>
      <c r="D19" s="17"/>
      <c r="E19" s="34"/>
      <c r="F19" s="17"/>
      <c r="G19" s="21">
        <v>0</v>
      </c>
      <c r="H19" s="17"/>
      <c r="I19" s="21">
        <v>0</v>
      </c>
      <c r="J19" s="17"/>
      <c r="K19" s="21">
        <v>0</v>
      </c>
      <c r="L19" s="17"/>
      <c r="M19" s="21">
        <v>0</v>
      </c>
      <c r="N19" s="17"/>
      <c r="O19" s="21">
        <v>0</v>
      </c>
      <c r="P19" s="17"/>
      <c r="Q19" s="21">
        <v>0</v>
      </c>
      <c r="R19" s="17"/>
      <c r="S19" s="21">
        <v>0</v>
      </c>
      <c r="T19" s="17"/>
      <c r="U19" s="21">
        <v>0</v>
      </c>
      <c r="V19" s="17"/>
      <c r="W19" s="21">
        <v>0</v>
      </c>
      <c r="X19" s="17"/>
      <c r="Y19" s="21">
        <v>252588022</v>
      </c>
    </row>
    <row r="20" spans="1:25" ht="21.75" customHeight="1" x14ac:dyDescent="0.2">
      <c r="A20" s="34" t="s">
        <v>228</v>
      </c>
      <c r="B20" s="17"/>
      <c r="C20" s="34" t="s">
        <v>238</v>
      </c>
      <c r="D20" s="17"/>
      <c r="E20" s="34"/>
      <c r="F20" s="17"/>
      <c r="G20" s="21">
        <v>0</v>
      </c>
      <c r="H20" s="17"/>
      <c r="I20" s="21">
        <v>0</v>
      </c>
      <c r="J20" s="17"/>
      <c r="K20" s="21">
        <v>0</v>
      </c>
      <c r="L20" s="17"/>
      <c r="M20" s="21">
        <v>0</v>
      </c>
      <c r="N20" s="17"/>
      <c r="O20" s="21">
        <v>0</v>
      </c>
      <c r="P20" s="17"/>
      <c r="Q20" s="21">
        <v>0</v>
      </c>
      <c r="R20" s="17"/>
      <c r="S20" s="21">
        <v>0</v>
      </c>
      <c r="T20" s="17"/>
      <c r="U20" s="21">
        <v>0</v>
      </c>
      <c r="V20" s="17"/>
      <c r="W20" s="21">
        <v>0</v>
      </c>
      <c r="X20" s="17"/>
      <c r="Y20" s="21">
        <v>17961428</v>
      </c>
    </row>
    <row r="21" spans="1:25" ht="21.75" customHeight="1" x14ac:dyDescent="0.2">
      <c r="A21" s="34" t="s">
        <v>228</v>
      </c>
      <c r="B21" s="17"/>
      <c r="C21" s="34" t="s">
        <v>229</v>
      </c>
      <c r="D21" s="17"/>
      <c r="E21" s="34"/>
      <c r="F21" s="17"/>
      <c r="G21" s="21">
        <v>0</v>
      </c>
      <c r="H21" s="17"/>
      <c r="I21" s="21">
        <v>0</v>
      </c>
      <c r="J21" s="17"/>
      <c r="K21" s="21">
        <v>0</v>
      </c>
      <c r="L21" s="17"/>
      <c r="M21" s="21">
        <v>0</v>
      </c>
      <c r="N21" s="17"/>
      <c r="O21" s="21">
        <v>0</v>
      </c>
      <c r="P21" s="17"/>
      <c r="Q21" s="21">
        <v>0</v>
      </c>
      <c r="R21" s="17"/>
      <c r="S21" s="21">
        <v>0</v>
      </c>
      <c r="T21" s="17"/>
      <c r="U21" s="21">
        <v>0</v>
      </c>
      <c r="V21" s="17"/>
      <c r="W21" s="21">
        <v>0</v>
      </c>
      <c r="X21" s="17"/>
      <c r="Y21" s="21">
        <v>412917701</v>
      </c>
    </row>
    <row r="22" spans="1:25" ht="21.75" customHeight="1" x14ac:dyDescent="0.2">
      <c r="A22" s="34" t="s">
        <v>228</v>
      </c>
      <c r="B22" s="17"/>
      <c r="C22" s="34" t="s">
        <v>239</v>
      </c>
      <c r="D22" s="17"/>
      <c r="E22" s="34"/>
      <c r="F22" s="17"/>
      <c r="G22" s="21">
        <v>0</v>
      </c>
      <c r="H22" s="17"/>
      <c r="I22" s="21">
        <v>0</v>
      </c>
      <c r="J22" s="17"/>
      <c r="K22" s="21">
        <v>0</v>
      </c>
      <c r="L22" s="17"/>
      <c r="M22" s="21">
        <v>0</v>
      </c>
      <c r="N22" s="17"/>
      <c r="O22" s="21">
        <v>0</v>
      </c>
      <c r="P22" s="17"/>
      <c r="Q22" s="21">
        <v>0</v>
      </c>
      <c r="R22" s="17"/>
      <c r="S22" s="21">
        <v>0</v>
      </c>
      <c r="T22" s="17"/>
      <c r="U22" s="21">
        <v>0</v>
      </c>
      <c r="V22" s="17"/>
      <c r="W22" s="21">
        <v>0</v>
      </c>
      <c r="X22" s="17"/>
      <c r="Y22" s="21">
        <v>34288866</v>
      </c>
    </row>
    <row r="23" spans="1:25" ht="21.75" customHeight="1" x14ac:dyDescent="0.2">
      <c r="A23" s="34" t="s">
        <v>228</v>
      </c>
      <c r="B23" s="17"/>
      <c r="C23" s="34" t="s">
        <v>240</v>
      </c>
      <c r="D23" s="17"/>
      <c r="E23" s="34"/>
      <c r="F23" s="17"/>
      <c r="G23" s="21">
        <v>0</v>
      </c>
      <c r="H23" s="17"/>
      <c r="I23" s="21">
        <v>0</v>
      </c>
      <c r="J23" s="17"/>
      <c r="K23" s="21">
        <v>0</v>
      </c>
      <c r="L23" s="17"/>
      <c r="M23" s="21">
        <v>0</v>
      </c>
      <c r="N23" s="17"/>
      <c r="O23" s="21">
        <v>0</v>
      </c>
      <c r="P23" s="17"/>
      <c r="Q23" s="21">
        <v>0</v>
      </c>
      <c r="R23" s="17"/>
      <c r="S23" s="21">
        <v>0</v>
      </c>
      <c r="T23" s="17"/>
      <c r="U23" s="21">
        <v>0</v>
      </c>
      <c r="V23" s="17"/>
      <c r="W23" s="21">
        <v>0</v>
      </c>
      <c r="X23" s="17"/>
      <c r="Y23" s="21">
        <v>228779078</v>
      </c>
    </row>
    <row r="24" spans="1:25" ht="21.75" customHeight="1" x14ac:dyDescent="0.2">
      <c r="A24" s="34" t="s">
        <v>234</v>
      </c>
      <c r="B24" s="17"/>
      <c r="C24" s="34" t="s">
        <v>241</v>
      </c>
      <c r="D24" s="17"/>
      <c r="E24" s="34"/>
      <c r="F24" s="17"/>
      <c r="G24" s="21">
        <v>0</v>
      </c>
      <c r="H24" s="17"/>
      <c r="I24" s="21">
        <v>0</v>
      </c>
      <c r="J24" s="17"/>
      <c r="K24" s="21">
        <v>0</v>
      </c>
      <c r="L24" s="17"/>
      <c r="M24" s="21">
        <v>0</v>
      </c>
      <c r="N24" s="17"/>
      <c r="O24" s="21">
        <v>0</v>
      </c>
      <c r="P24" s="17"/>
      <c r="Q24" s="21">
        <v>0</v>
      </c>
      <c r="R24" s="17"/>
      <c r="S24" s="21">
        <v>0</v>
      </c>
      <c r="T24" s="17"/>
      <c r="U24" s="21">
        <v>0</v>
      </c>
      <c r="V24" s="17"/>
      <c r="W24" s="21">
        <v>0</v>
      </c>
      <c r="X24" s="17"/>
      <c r="Y24" s="21">
        <v>327573184</v>
      </c>
    </row>
    <row r="25" spans="1:25" ht="21.75" customHeight="1" x14ac:dyDescent="0.2">
      <c r="A25" s="34" t="s">
        <v>228</v>
      </c>
      <c r="B25" s="17"/>
      <c r="C25" s="34" t="s">
        <v>240</v>
      </c>
      <c r="D25" s="17"/>
      <c r="E25" s="34"/>
      <c r="F25" s="17"/>
      <c r="G25" s="21">
        <v>0</v>
      </c>
      <c r="H25" s="17"/>
      <c r="I25" s="21">
        <v>0</v>
      </c>
      <c r="J25" s="17"/>
      <c r="K25" s="21">
        <v>0</v>
      </c>
      <c r="L25" s="17"/>
      <c r="M25" s="21">
        <v>0</v>
      </c>
      <c r="N25" s="17"/>
      <c r="O25" s="21">
        <v>0</v>
      </c>
      <c r="P25" s="17"/>
      <c r="Q25" s="21">
        <v>0</v>
      </c>
      <c r="R25" s="17"/>
      <c r="S25" s="21">
        <v>0</v>
      </c>
      <c r="T25" s="17"/>
      <c r="U25" s="21">
        <v>0</v>
      </c>
      <c r="V25" s="17"/>
      <c r="W25" s="21">
        <v>0</v>
      </c>
      <c r="X25" s="17"/>
      <c r="Y25" s="21">
        <v>321761323</v>
      </c>
    </row>
    <row r="26" spans="1:25" ht="21.75" customHeight="1" x14ac:dyDescent="0.2">
      <c r="A26" s="34" t="s">
        <v>228</v>
      </c>
      <c r="B26" s="17"/>
      <c r="C26" s="34" t="s">
        <v>240</v>
      </c>
      <c r="D26" s="17"/>
      <c r="E26" s="34"/>
      <c r="F26" s="17"/>
      <c r="G26" s="21">
        <v>0</v>
      </c>
      <c r="H26" s="17"/>
      <c r="I26" s="21">
        <v>0</v>
      </c>
      <c r="J26" s="17"/>
      <c r="K26" s="21">
        <v>0</v>
      </c>
      <c r="L26" s="17"/>
      <c r="M26" s="21">
        <v>0</v>
      </c>
      <c r="N26" s="17"/>
      <c r="O26" s="21">
        <v>0</v>
      </c>
      <c r="P26" s="17"/>
      <c r="Q26" s="21">
        <v>0</v>
      </c>
      <c r="R26" s="17"/>
      <c r="S26" s="21">
        <v>0</v>
      </c>
      <c r="T26" s="17"/>
      <c r="U26" s="21">
        <v>0</v>
      </c>
      <c r="V26" s="17"/>
      <c r="W26" s="21">
        <v>0</v>
      </c>
      <c r="X26" s="17"/>
      <c r="Y26" s="21">
        <v>57411554</v>
      </c>
    </row>
    <row r="27" spans="1:25" ht="21.75" customHeight="1" x14ac:dyDescent="0.2">
      <c r="A27" s="34" t="s">
        <v>226</v>
      </c>
      <c r="B27" s="17"/>
      <c r="C27" s="34" t="s">
        <v>227</v>
      </c>
      <c r="D27" s="17"/>
      <c r="E27" s="34"/>
      <c r="F27" s="17"/>
      <c r="G27" s="21">
        <v>0</v>
      </c>
      <c r="H27" s="17"/>
      <c r="I27" s="21">
        <v>0</v>
      </c>
      <c r="J27" s="17"/>
      <c r="K27" s="21">
        <v>0</v>
      </c>
      <c r="L27" s="17"/>
      <c r="M27" s="21">
        <v>0</v>
      </c>
      <c r="N27" s="17"/>
      <c r="O27" s="21">
        <v>0</v>
      </c>
      <c r="P27" s="17"/>
      <c r="Q27" s="21">
        <v>0</v>
      </c>
      <c r="R27" s="17"/>
      <c r="S27" s="21">
        <v>0</v>
      </c>
      <c r="T27" s="17"/>
      <c r="U27" s="21">
        <v>0</v>
      </c>
      <c r="V27" s="17"/>
      <c r="W27" s="21">
        <v>0</v>
      </c>
      <c r="X27" s="17"/>
      <c r="Y27" s="21">
        <v>565969755</v>
      </c>
    </row>
    <row r="28" spans="1:25" ht="21.75" customHeight="1" x14ac:dyDescent="0.2">
      <c r="A28" s="34" t="s">
        <v>226</v>
      </c>
      <c r="B28" s="17"/>
      <c r="C28" s="34" t="s">
        <v>232</v>
      </c>
      <c r="D28" s="17"/>
      <c r="E28" s="34"/>
      <c r="F28" s="17"/>
      <c r="G28" s="21">
        <v>0</v>
      </c>
      <c r="H28" s="17"/>
      <c r="I28" s="21">
        <v>0</v>
      </c>
      <c r="J28" s="17"/>
      <c r="K28" s="21">
        <v>0</v>
      </c>
      <c r="L28" s="17"/>
      <c r="M28" s="21">
        <v>0</v>
      </c>
      <c r="N28" s="17"/>
      <c r="O28" s="21">
        <v>0</v>
      </c>
      <c r="P28" s="17"/>
      <c r="Q28" s="21">
        <v>0</v>
      </c>
      <c r="R28" s="17"/>
      <c r="S28" s="21">
        <v>0</v>
      </c>
      <c r="T28" s="17"/>
      <c r="U28" s="21">
        <v>0</v>
      </c>
      <c r="V28" s="17"/>
      <c r="W28" s="21">
        <v>0</v>
      </c>
      <c r="X28" s="17"/>
      <c r="Y28" s="21">
        <v>370882997</v>
      </c>
    </row>
    <row r="29" spans="1:25" ht="21.75" customHeight="1" x14ac:dyDescent="0.2">
      <c r="A29" s="34" t="s">
        <v>242</v>
      </c>
      <c r="B29" s="17"/>
      <c r="C29" s="34" t="s">
        <v>243</v>
      </c>
      <c r="D29" s="17"/>
      <c r="E29" s="34"/>
      <c r="F29" s="17"/>
      <c r="G29" s="21">
        <v>0</v>
      </c>
      <c r="H29" s="17"/>
      <c r="I29" s="21">
        <v>0</v>
      </c>
      <c r="J29" s="17"/>
      <c r="K29" s="21">
        <v>0</v>
      </c>
      <c r="L29" s="17"/>
      <c r="M29" s="21">
        <v>0</v>
      </c>
      <c r="N29" s="17"/>
      <c r="O29" s="21">
        <v>0</v>
      </c>
      <c r="P29" s="17"/>
      <c r="Q29" s="21">
        <v>0</v>
      </c>
      <c r="R29" s="17"/>
      <c r="S29" s="21">
        <v>0</v>
      </c>
      <c r="T29" s="17"/>
      <c r="U29" s="21">
        <v>0</v>
      </c>
      <c r="V29" s="17"/>
      <c r="W29" s="21">
        <v>0</v>
      </c>
      <c r="X29" s="17"/>
      <c r="Y29" s="21">
        <v>244000000</v>
      </c>
    </row>
    <row r="30" spans="1:25" ht="21.75" customHeight="1" x14ac:dyDescent="0.2">
      <c r="A30" s="34" t="s">
        <v>234</v>
      </c>
      <c r="B30" s="17"/>
      <c r="C30" s="34" t="s">
        <v>236</v>
      </c>
      <c r="D30" s="17"/>
      <c r="E30" s="34"/>
      <c r="F30" s="17"/>
      <c r="G30" s="21">
        <v>0</v>
      </c>
      <c r="H30" s="17"/>
      <c r="I30" s="21">
        <v>0</v>
      </c>
      <c r="J30" s="17"/>
      <c r="K30" s="21">
        <v>0</v>
      </c>
      <c r="L30" s="17"/>
      <c r="M30" s="21">
        <v>0</v>
      </c>
      <c r="N30" s="17"/>
      <c r="O30" s="21">
        <v>0</v>
      </c>
      <c r="P30" s="17"/>
      <c r="Q30" s="21">
        <v>0</v>
      </c>
      <c r="R30" s="17"/>
      <c r="S30" s="21">
        <v>0</v>
      </c>
      <c r="T30" s="17"/>
      <c r="U30" s="21">
        <v>0</v>
      </c>
      <c r="V30" s="17"/>
      <c r="W30" s="21">
        <v>0</v>
      </c>
      <c r="X30" s="17"/>
      <c r="Y30" s="21">
        <v>810858000</v>
      </c>
    </row>
    <row r="31" spans="1:25" ht="21.75" customHeight="1" x14ac:dyDescent="0.2">
      <c r="A31" s="34" t="s">
        <v>228</v>
      </c>
      <c r="B31" s="17"/>
      <c r="C31" s="34" t="s">
        <v>229</v>
      </c>
      <c r="D31" s="17"/>
      <c r="E31" s="34"/>
      <c r="F31" s="17"/>
      <c r="G31" s="21">
        <v>0</v>
      </c>
      <c r="H31" s="17"/>
      <c r="I31" s="21">
        <v>0</v>
      </c>
      <c r="J31" s="17"/>
      <c r="K31" s="21">
        <v>0</v>
      </c>
      <c r="L31" s="17"/>
      <c r="M31" s="21">
        <v>0</v>
      </c>
      <c r="N31" s="17"/>
      <c r="O31" s="21">
        <v>0</v>
      </c>
      <c r="P31" s="17"/>
      <c r="Q31" s="21">
        <v>0</v>
      </c>
      <c r="R31" s="17"/>
      <c r="S31" s="21">
        <v>0</v>
      </c>
      <c r="T31" s="17"/>
      <c r="U31" s="21">
        <v>0</v>
      </c>
      <c r="V31" s="17"/>
      <c r="W31" s="21">
        <v>0</v>
      </c>
      <c r="X31" s="17"/>
      <c r="Y31" s="21">
        <v>11246134</v>
      </c>
    </row>
    <row r="32" spans="1:25" ht="21.75" customHeight="1" x14ac:dyDescent="0.2">
      <c r="A32" s="34" t="s">
        <v>226</v>
      </c>
      <c r="B32" s="17"/>
      <c r="C32" s="34" t="s">
        <v>244</v>
      </c>
      <c r="D32" s="17"/>
      <c r="E32" s="34"/>
      <c r="F32" s="17"/>
      <c r="G32" s="21">
        <v>0</v>
      </c>
      <c r="H32" s="17"/>
      <c r="I32" s="21">
        <v>0</v>
      </c>
      <c r="J32" s="17"/>
      <c r="K32" s="21">
        <v>0</v>
      </c>
      <c r="L32" s="17"/>
      <c r="M32" s="21">
        <v>0</v>
      </c>
      <c r="N32" s="17"/>
      <c r="O32" s="21">
        <v>0</v>
      </c>
      <c r="P32" s="17"/>
      <c r="Q32" s="21">
        <v>0</v>
      </c>
      <c r="R32" s="17"/>
      <c r="S32" s="21">
        <v>0</v>
      </c>
      <c r="T32" s="17"/>
      <c r="U32" s="21">
        <v>0</v>
      </c>
      <c r="V32" s="17"/>
      <c r="W32" s="21">
        <v>0</v>
      </c>
      <c r="X32" s="17"/>
      <c r="Y32" s="21">
        <v>1603603000</v>
      </c>
    </row>
    <row r="33" spans="1:25" ht="21.75" customHeight="1" x14ac:dyDescent="0.2">
      <c r="A33" s="34" t="s">
        <v>230</v>
      </c>
      <c r="B33" s="17"/>
      <c r="C33" s="34" t="s">
        <v>231</v>
      </c>
      <c r="D33" s="17"/>
      <c r="E33" s="34"/>
      <c r="F33" s="17"/>
      <c r="G33" s="21">
        <v>0</v>
      </c>
      <c r="H33" s="17"/>
      <c r="I33" s="21">
        <v>0</v>
      </c>
      <c r="J33" s="17"/>
      <c r="K33" s="21">
        <v>0</v>
      </c>
      <c r="L33" s="17"/>
      <c r="M33" s="21">
        <v>0</v>
      </c>
      <c r="N33" s="17"/>
      <c r="O33" s="21">
        <v>0</v>
      </c>
      <c r="P33" s="17"/>
      <c r="Q33" s="21">
        <v>0</v>
      </c>
      <c r="R33" s="17"/>
      <c r="S33" s="21">
        <v>0</v>
      </c>
      <c r="T33" s="17"/>
      <c r="U33" s="21">
        <v>0</v>
      </c>
      <c r="V33" s="17"/>
      <c r="W33" s="21">
        <v>0</v>
      </c>
      <c r="X33" s="17"/>
      <c r="Y33" s="21">
        <v>3058673996</v>
      </c>
    </row>
    <row r="34" spans="1:25" ht="21.75" customHeight="1" x14ac:dyDescent="0.2">
      <c r="A34" s="34" t="s">
        <v>234</v>
      </c>
      <c r="B34" s="17"/>
      <c r="C34" s="34" t="s">
        <v>241</v>
      </c>
      <c r="D34" s="17"/>
      <c r="E34" s="34"/>
      <c r="F34" s="17"/>
      <c r="G34" s="21">
        <v>0</v>
      </c>
      <c r="H34" s="17"/>
      <c r="I34" s="21">
        <v>0</v>
      </c>
      <c r="J34" s="17"/>
      <c r="K34" s="21">
        <v>0</v>
      </c>
      <c r="L34" s="17"/>
      <c r="M34" s="21">
        <v>0</v>
      </c>
      <c r="N34" s="17"/>
      <c r="O34" s="21">
        <v>0</v>
      </c>
      <c r="P34" s="17"/>
      <c r="Q34" s="21">
        <v>0</v>
      </c>
      <c r="R34" s="17"/>
      <c r="S34" s="21">
        <v>0</v>
      </c>
      <c r="T34" s="17"/>
      <c r="U34" s="21">
        <v>0</v>
      </c>
      <c r="V34" s="17"/>
      <c r="W34" s="21">
        <v>0</v>
      </c>
      <c r="X34" s="17"/>
      <c r="Y34" s="21">
        <v>2424721857</v>
      </c>
    </row>
    <row r="35" spans="1:25" ht="21.75" customHeight="1" x14ac:dyDescent="0.2">
      <c r="A35" s="34" t="s">
        <v>228</v>
      </c>
      <c r="B35" s="17"/>
      <c r="C35" s="34" t="s">
        <v>245</v>
      </c>
      <c r="D35" s="17"/>
      <c r="E35" s="34"/>
      <c r="F35" s="17"/>
      <c r="G35" s="21">
        <v>0</v>
      </c>
      <c r="H35" s="17"/>
      <c r="I35" s="21">
        <v>0</v>
      </c>
      <c r="J35" s="17"/>
      <c r="K35" s="21">
        <v>0</v>
      </c>
      <c r="L35" s="17"/>
      <c r="M35" s="21">
        <v>0</v>
      </c>
      <c r="N35" s="17"/>
      <c r="O35" s="21">
        <v>0</v>
      </c>
      <c r="P35" s="17"/>
      <c r="Q35" s="21">
        <v>0</v>
      </c>
      <c r="R35" s="17"/>
      <c r="S35" s="21">
        <v>0</v>
      </c>
      <c r="T35" s="17"/>
      <c r="U35" s="21">
        <v>0</v>
      </c>
      <c r="V35" s="17"/>
      <c r="W35" s="21">
        <v>0</v>
      </c>
      <c r="X35" s="17"/>
      <c r="Y35" s="21">
        <v>-27006885</v>
      </c>
    </row>
    <row r="36" spans="1:25" ht="21.75" customHeight="1" x14ac:dyDescent="0.2">
      <c r="A36" s="34" t="s">
        <v>228</v>
      </c>
      <c r="B36" s="17"/>
      <c r="C36" s="34" t="s">
        <v>246</v>
      </c>
      <c r="D36" s="17"/>
      <c r="E36" s="34"/>
      <c r="F36" s="17"/>
      <c r="G36" s="21">
        <v>0</v>
      </c>
      <c r="H36" s="17"/>
      <c r="I36" s="21">
        <v>0</v>
      </c>
      <c r="J36" s="17"/>
      <c r="K36" s="21">
        <v>0</v>
      </c>
      <c r="L36" s="17"/>
      <c r="M36" s="21">
        <v>0</v>
      </c>
      <c r="N36" s="17"/>
      <c r="O36" s="21">
        <v>0</v>
      </c>
      <c r="P36" s="17"/>
      <c r="Q36" s="21">
        <v>0</v>
      </c>
      <c r="R36" s="17"/>
      <c r="S36" s="21">
        <v>0</v>
      </c>
      <c r="T36" s="17"/>
      <c r="U36" s="21">
        <v>0</v>
      </c>
      <c r="V36" s="17"/>
      <c r="W36" s="21">
        <v>0</v>
      </c>
      <c r="X36" s="17"/>
      <c r="Y36" s="21">
        <v>-252156280</v>
      </c>
    </row>
    <row r="37" spans="1:25" ht="21.75" customHeight="1" thickBot="1" x14ac:dyDescent="0.25">
      <c r="A37" s="69" t="s">
        <v>63</v>
      </c>
      <c r="B37" s="69"/>
      <c r="C37" s="69"/>
      <c r="D37" s="17"/>
      <c r="E37" s="24"/>
      <c r="F37" s="17"/>
      <c r="G37" s="24"/>
      <c r="H37" s="17"/>
      <c r="I37" s="24"/>
      <c r="J37" s="17"/>
      <c r="K37" s="24">
        <v>46800000</v>
      </c>
      <c r="L37" s="17"/>
      <c r="M37" s="24">
        <v>4400000</v>
      </c>
      <c r="N37" s="17"/>
      <c r="O37" s="24">
        <v>46882528</v>
      </c>
      <c r="P37" s="17"/>
      <c r="Q37" s="24">
        <v>257400</v>
      </c>
      <c r="R37" s="17"/>
      <c r="S37" s="24">
        <v>0</v>
      </c>
      <c r="T37" s="17"/>
      <c r="U37" s="24">
        <v>1133</v>
      </c>
      <c r="V37" s="17"/>
      <c r="W37" s="24">
        <v>4060072</v>
      </c>
      <c r="X37" s="17"/>
      <c r="Y37" s="24">
        <v>13165084844.6</v>
      </c>
    </row>
    <row r="38" spans="1:25" ht="13.5" thickTop="1" x14ac:dyDescent="0.2"/>
  </sheetData>
  <mergeCells count="6">
    <mergeCell ref="A37:C37"/>
    <mergeCell ref="A1:Y1"/>
    <mergeCell ref="A2:Y2"/>
    <mergeCell ref="A3:Y3"/>
    <mergeCell ref="A5:Y5"/>
    <mergeCell ref="E7:W7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4"/>
  <sheetViews>
    <sheetView rightToLeft="1" zoomScaleNormal="100" workbookViewId="0">
      <selection activeCell="J14" sqref="J14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25.5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ht="25.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2.5" x14ac:dyDescent="0.2">
      <c r="A5" s="15" t="s">
        <v>3</v>
      </c>
      <c r="B5" s="70" t="s">
        <v>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22.5" x14ac:dyDescent="0.2">
      <c r="A6" s="70" t="s">
        <v>5</v>
      </c>
      <c r="B6" s="70"/>
      <c r="C6" s="70" t="s">
        <v>6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21" x14ac:dyDescent="0.2">
      <c r="F7" s="71" t="s">
        <v>7</v>
      </c>
      <c r="G7" s="71"/>
      <c r="H7" s="71"/>
      <c r="I7" s="71"/>
      <c r="J7" s="71"/>
      <c r="L7" s="71" t="s">
        <v>10</v>
      </c>
      <c r="M7" s="71"/>
      <c r="N7" s="71"/>
      <c r="O7" s="71"/>
      <c r="P7" s="71" t="s">
        <v>11</v>
      </c>
      <c r="Q7" s="71"/>
      <c r="R7" s="71"/>
      <c r="T7" s="71" t="s">
        <v>9</v>
      </c>
      <c r="U7" s="71"/>
      <c r="V7" s="71"/>
      <c r="W7" s="71"/>
      <c r="X7" s="71"/>
      <c r="Y7" s="71"/>
      <c r="Z7" s="71"/>
      <c r="AA7" s="71"/>
      <c r="AB7" s="71"/>
    </row>
    <row r="8" spans="1:28" s="28" customFormat="1" ht="21" x14ac:dyDescent="0.2">
      <c r="A8" s="68" t="s">
        <v>12</v>
      </c>
      <c r="B8" s="68"/>
      <c r="C8" s="68"/>
      <c r="E8" s="68" t="s">
        <v>13</v>
      </c>
      <c r="F8" s="68"/>
      <c r="G8" s="29"/>
      <c r="H8" s="27" t="s">
        <v>14</v>
      </c>
      <c r="I8" s="29"/>
      <c r="J8" s="27" t="s">
        <v>15</v>
      </c>
      <c r="K8" s="29"/>
      <c r="L8" s="30" t="s">
        <v>13</v>
      </c>
      <c r="M8" s="31"/>
      <c r="N8" s="30" t="s">
        <v>14</v>
      </c>
      <c r="O8" s="29"/>
      <c r="P8" s="30" t="s">
        <v>13</v>
      </c>
      <c r="Q8" s="31"/>
      <c r="R8" s="30" t="s">
        <v>16</v>
      </c>
      <c r="S8" s="29"/>
      <c r="T8" s="27" t="s">
        <v>13</v>
      </c>
      <c r="U8" s="29"/>
      <c r="V8" s="27" t="s">
        <v>17</v>
      </c>
      <c r="W8" s="29"/>
      <c r="X8" s="27" t="s">
        <v>14</v>
      </c>
      <c r="Z8" s="27" t="s">
        <v>15</v>
      </c>
      <c r="AB8" s="27" t="s">
        <v>18</v>
      </c>
    </row>
    <row r="9" spans="1:28" ht="18.75" x14ac:dyDescent="0.2">
      <c r="A9" s="65" t="s">
        <v>19</v>
      </c>
      <c r="B9" s="65"/>
      <c r="C9" s="65"/>
      <c r="E9" s="66">
        <v>3369373</v>
      </c>
      <c r="F9" s="66"/>
      <c r="G9" s="17"/>
      <c r="H9" s="21">
        <v>24699016218</v>
      </c>
      <c r="I9" s="17"/>
      <c r="J9" s="21">
        <v>21335201719.240501</v>
      </c>
      <c r="K9" s="17"/>
      <c r="L9" s="21">
        <v>0</v>
      </c>
      <c r="M9" s="17"/>
      <c r="N9" s="21">
        <v>0</v>
      </c>
      <c r="O9" s="17"/>
      <c r="P9" s="21">
        <v>-1470730</v>
      </c>
      <c r="Q9" s="17"/>
      <c r="R9" s="21">
        <v>9022464805</v>
      </c>
      <c r="S9" s="17"/>
      <c r="T9" s="21">
        <v>1898643</v>
      </c>
      <c r="U9" s="17"/>
      <c r="V9" s="21">
        <v>6010</v>
      </c>
      <c r="W9" s="17"/>
      <c r="X9" s="21">
        <v>13917905274</v>
      </c>
      <c r="Z9" s="21">
        <v>11342949905.6415</v>
      </c>
      <c r="AA9" s="17"/>
      <c r="AB9" s="22">
        <v>1.59</v>
      </c>
    </row>
    <row r="10" spans="1:28" ht="18.75" x14ac:dyDescent="0.2">
      <c r="A10" s="65" t="s">
        <v>20</v>
      </c>
      <c r="B10" s="65"/>
      <c r="C10" s="65"/>
      <c r="E10" s="66">
        <v>1389679</v>
      </c>
      <c r="F10" s="66"/>
      <c r="G10" s="17"/>
      <c r="H10" s="21">
        <v>2546255745</v>
      </c>
      <c r="I10" s="17"/>
      <c r="J10" s="21">
        <v>3047391364.3497</v>
      </c>
      <c r="K10" s="17"/>
      <c r="L10" s="21">
        <v>0</v>
      </c>
      <c r="M10" s="17"/>
      <c r="N10" s="21">
        <v>0</v>
      </c>
      <c r="O10" s="17"/>
      <c r="P10" s="21">
        <v>0</v>
      </c>
      <c r="Q10" s="17"/>
      <c r="R10" s="21">
        <v>0</v>
      </c>
      <c r="S10" s="17"/>
      <c r="T10" s="21">
        <v>1389679</v>
      </c>
      <c r="U10" s="17"/>
      <c r="V10" s="21">
        <v>2161</v>
      </c>
      <c r="W10" s="17"/>
      <c r="X10" s="21">
        <v>2546255745</v>
      </c>
      <c r="Z10" s="21">
        <v>2985227895.9019499</v>
      </c>
      <c r="AA10" s="17"/>
      <c r="AB10" s="22">
        <v>0.42</v>
      </c>
    </row>
    <row r="11" spans="1:28" ht="18.75" x14ac:dyDescent="0.2">
      <c r="A11" s="65" t="s">
        <v>21</v>
      </c>
      <c r="B11" s="65"/>
      <c r="C11" s="65"/>
      <c r="E11" s="66">
        <v>10653000</v>
      </c>
      <c r="F11" s="66"/>
      <c r="G11" s="17"/>
      <c r="H11" s="21">
        <v>32888357069</v>
      </c>
      <c r="I11" s="17"/>
      <c r="J11" s="21">
        <v>27109413504</v>
      </c>
      <c r="K11" s="17"/>
      <c r="L11" s="21">
        <v>0</v>
      </c>
      <c r="M11" s="17"/>
      <c r="N11" s="21">
        <v>0</v>
      </c>
      <c r="O11" s="17"/>
      <c r="P11" s="21">
        <v>0</v>
      </c>
      <c r="Q11" s="17"/>
      <c r="R11" s="21">
        <v>0</v>
      </c>
      <c r="S11" s="17"/>
      <c r="T11" s="21">
        <v>10653000</v>
      </c>
      <c r="U11" s="17"/>
      <c r="V11" s="21">
        <v>2168</v>
      </c>
      <c r="W11" s="17"/>
      <c r="X11" s="21">
        <v>32888357069</v>
      </c>
      <c r="Z11" s="21">
        <v>22958284561.200001</v>
      </c>
      <c r="AA11" s="17"/>
      <c r="AB11" s="22">
        <v>3.22</v>
      </c>
    </row>
    <row r="12" spans="1:28" ht="18.75" x14ac:dyDescent="0.2">
      <c r="A12" s="65" t="s">
        <v>22</v>
      </c>
      <c r="B12" s="65"/>
      <c r="C12" s="65"/>
      <c r="E12" s="66">
        <v>2402799</v>
      </c>
      <c r="F12" s="66"/>
      <c r="G12" s="17"/>
      <c r="H12" s="21">
        <v>7228846848</v>
      </c>
      <c r="I12" s="17"/>
      <c r="J12" s="21">
        <v>7444961812.3261499</v>
      </c>
      <c r="K12" s="17"/>
      <c r="L12" s="21">
        <v>904800</v>
      </c>
      <c r="M12" s="17"/>
      <c r="N12" s="21">
        <v>2854686965</v>
      </c>
      <c r="O12" s="17"/>
      <c r="P12" s="21">
        <v>0</v>
      </c>
      <c r="Q12" s="17"/>
      <c r="R12" s="21">
        <v>0</v>
      </c>
      <c r="S12" s="17"/>
      <c r="T12" s="21">
        <v>3307599</v>
      </c>
      <c r="U12" s="17"/>
      <c r="V12" s="21">
        <v>2749</v>
      </c>
      <c r="W12" s="17"/>
      <c r="X12" s="21">
        <v>10083533813</v>
      </c>
      <c r="Z12" s="21">
        <v>9038488742.5765495</v>
      </c>
      <c r="AA12" s="17"/>
      <c r="AB12" s="22">
        <v>1.27</v>
      </c>
    </row>
    <row r="13" spans="1:28" ht="18.75" x14ac:dyDescent="0.2">
      <c r="A13" s="65" t="s">
        <v>23</v>
      </c>
      <c r="B13" s="65"/>
      <c r="C13" s="65"/>
      <c r="E13" s="66">
        <v>1800000</v>
      </c>
      <c r="F13" s="66"/>
      <c r="G13" s="17"/>
      <c r="H13" s="21">
        <v>1583636555</v>
      </c>
      <c r="I13" s="17"/>
      <c r="J13" s="21">
        <v>1311549570</v>
      </c>
      <c r="K13" s="17"/>
      <c r="L13" s="21">
        <v>0</v>
      </c>
      <c r="M13" s="17"/>
      <c r="N13" s="21">
        <v>0</v>
      </c>
      <c r="O13" s="17"/>
      <c r="P13" s="21">
        <v>-1800000</v>
      </c>
      <c r="Q13" s="17"/>
      <c r="R13" s="21">
        <v>1347335408</v>
      </c>
      <c r="S13" s="17"/>
      <c r="T13" s="21">
        <v>0</v>
      </c>
      <c r="U13" s="17"/>
      <c r="V13" s="21">
        <v>0</v>
      </c>
      <c r="W13" s="17"/>
      <c r="X13" s="21">
        <v>0</v>
      </c>
      <c r="Z13" s="21">
        <v>0</v>
      </c>
      <c r="AA13" s="17"/>
      <c r="AB13" s="22">
        <v>0</v>
      </c>
    </row>
    <row r="14" spans="1:28" ht="18.75" x14ac:dyDescent="0.2">
      <c r="A14" s="65" t="s">
        <v>24</v>
      </c>
      <c r="B14" s="65"/>
      <c r="C14" s="65"/>
      <c r="E14" s="66">
        <v>24790305</v>
      </c>
      <c r="F14" s="66"/>
      <c r="G14" s="17"/>
      <c r="H14" s="21">
        <v>53612382286</v>
      </c>
      <c r="I14" s="17"/>
      <c r="J14" s="21">
        <v>52242741692.730003</v>
      </c>
      <c r="K14" s="17"/>
      <c r="L14" s="21">
        <v>2800000</v>
      </c>
      <c r="M14" s="17"/>
      <c r="N14" s="21">
        <v>6200375969</v>
      </c>
      <c r="O14" s="17"/>
      <c r="P14" s="21">
        <v>0</v>
      </c>
      <c r="Q14" s="17"/>
      <c r="R14" s="21">
        <v>0</v>
      </c>
      <c r="S14" s="17"/>
      <c r="T14" s="21">
        <v>27590305</v>
      </c>
      <c r="U14" s="17"/>
      <c r="V14" s="21">
        <v>1853</v>
      </c>
      <c r="W14" s="17"/>
      <c r="X14" s="21">
        <v>59812758255</v>
      </c>
      <c r="Z14" s="21">
        <v>50820642395.768204</v>
      </c>
      <c r="AA14" s="17"/>
      <c r="AB14" s="22">
        <v>7.12</v>
      </c>
    </row>
    <row r="15" spans="1:28" ht="18.75" x14ac:dyDescent="0.2">
      <c r="A15" s="65" t="s">
        <v>25</v>
      </c>
      <c r="B15" s="65"/>
      <c r="C15" s="65"/>
      <c r="E15" s="66">
        <v>344832</v>
      </c>
      <c r="F15" s="66"/>
      <c r="G15" s="17"/>
      <c r="H15" s="21">
        <v>1445713588</v>
      </c>
      <c r="I15" s="17"/>
      <c r="J15" s="21">
        <v>1394430055.3728001</v>
      </c>
      <c r="K15" s="17"/>
      <c r="L15" s="21">
        <v>0</v>
      </c>
      <c r="M15" s="17"/>
      <c r="N15" s="21">
        <v>0</v>
      </c>
      <c r="O15" s="17"/>
      <c r="P15" s="21">
        <v>-128607</v>
      </c>
      <c r="Q15" s="17"/>
      <c r="R15" s="21">
        <v>533410794</v>
      </c>
      <c r="S15" s="17"/>
      <c r="T15" s="21">
        <v>216225</v>
      </c>
      <c r="U15" s="17"/>
      <c r="V15" s="21">
        <v>4030</v>
      </c>
      <c r="W15" s="17"/>
      <c r="X15" s="21">
        <v>906526716</v>
      </c>
      <c r="Z15" s="21">
        <v>866201998.83749998</v>
      </c>
      <c r="AA15" s="17"/>
      <c r="AB15" s="22">
        <v>0.12</v>
      </c>
    </row>
    <row r="16" spans="1:28" ht="18.75" x14ac:dyDescent="0.2">
      <c r="A16" s="65" t="s">
        <v>26</v>
      </c>
      <c r="B16" s="65"/>
      <c r="C16" s="65"/>
      <c r="E16" s="66">
        <v>4000</v>
      </c>
      <c r="F16" s="66"/>
      <c r="G16" s="17"/>
      <c r="H16" s="21">
        <v>46882528</v>
      </c>
      <c r="I16" s="17"/>
      <c r="J16" s="21">
        <v>51650838</v>
      </c>
      <c r="K16" s="17"/>
      <c r="L16" s="21">
        <v>0</v>
      </c>
      <c r="M16" s="17"/>
      <c r="N16" s="21">
        <v>0</v>
      </c>
      <c r="O16" s="17"/>
      <c r="P16" s="21">
        <v>-4000</v>
      </c>
      <c r="Q16" s="17"/>
      <c r="R16" s="21">
        <v>0</v>
      </c>
      <c r="S16" s="17"/>
      <c r="T16" s="21">
        <v>0</v>
      </c>
      <c r="U16" s="17"/>
      <c r="V16" s="21">
        <v>0</v>
      </c>
      <c r="W16" s="17"/>
      <c r="X16" s="21">
        <v>0</v>
      </c>
      <c r="Z16" s="21">
        <v>0</v>
      </c>
      <c r="AA16" s="17"/>
      <c r="AB16" s="22">
        <v>0</v>
      </c>
    </row>
    <row r="17" spans="1:28" ht="18.75" x14ac:dyDescent="0.2">
      <c r="A17" s="65" t="s">
        <v>27</v>
      </c>
      <c r="B17" s="65"/>
      <c r="C17" s="65"/>
      <c r="E17" s="66">
        <v>2400294</v>
      </c>
      <c r="F17" s="66"/>
      <c r="G17" s="17"/>
      <c r="H17" s="21">
        <v>26399075697</v>
      </c>
      <c r="I17" s="17"/>
      <c r="J17" s="21">
        <v>24838387529.786999</v>
      </c>
      <c r="K17" s="17"/>
      <c r="L17" s="21">
        <v>0</v>
      </c>
      <c r="M17" s="17"/>
      <c r="N17" s="21">
        <v>0</v>
      </c>
      <c r="O17" s="17"/>
      <c r="P17" s="21">
        <v>-1000000</v>
      </c>
      <c r="Q17" s="17"/>
      <c r="R17" s="21">
        <v>9443475063</v>
      </c>
      <c r="S17" s="17"/>
      <c r="T17" s="21">
        <v>1400294</v>
      </c>
      <c r="U17" s="17"/>
      <c r="V17" s="21">
        <v>8380</v>
      </c>
      <c r="W17" s="17"/>
      <c r="X17" s="21">
        <v>15400808108</v>
      </c>
      <c r="Z17" s="21">
        <v>11664643660.865999</v>
      </c>
      <c r="AA17" s="17"/>
      <c r="AB17" s="22">
        <v>1.63</v>
      </c>
    </row>
    <row r="18" spans="1:28" ht="18.75" x14ac:dyDescent="0.2">
      <c r="A18" s="65" t="s">
        <v>28</v>
      </c>
      <c r="B18" s="65"/>
      <c r="C18" s="65"/>
      <c r="E18" s="66">
        <v>3000000</v>
      </c>
      <c r="F18" s="66"/>
      <c r="G18" s="17"/>
      <c r="H18" s="21">
        <v>28166113706</v>
      </c>
      <c r="I18" s="17"/>
      <c r="J18" s="21">
        <v>23380056000</v>
      </c>
      <c r="K18" s="17"/>
      <c r="L18" s="21">
        <v>0</v>
      </c>
      <c r="M18" s="17"/>
      <c r="N18" s="21">
        <v>0</v>
      </c>
      <c r="O18" s="17"/>
      <c r="P18" s="21">
        <v>0</v>
      </c>
      <c r="Q18" s="17"/>
      <c r="R18" s="21">
        <v>0</v>
      </c>
      <c r="S18" s="17"/>
      <c r="T18" s="21">
        <v>3000000</v>
      </c>
      <c r="U18" s="17"/>
      <c r="V18" s="21">
        <v>6630</v>
      </c>
      <c r="W18" s="17"/>
      <c r="X18" s="21">
        <v>28166113706</v>
      </c>
      <c r="Z18" s="21">
        <v>19771654500</v>
      </c>
      <c r="AA18" s="17"/>
      <c r="AB18" s="22">
        <v>2.77</v>
      </c>
    </row>
    <row r="19" spans="1:28" ht="18.75" x14ac:dyDescent="0.2">
      <c r="A19" s="65" t="s">
        <v>29</v>
      </c>
      <c r="B19" s="65"/>
      <c r="C19" s="65"/>
      <c r="E19" s="66">
        <v>404996</v>
      </c>
      <c r="F19" s="66"/>
      <c r="G19" s="17"/>
      <c r="H19" s="21">
        <v>6364210644</v>
      </c>
      <c r="I19" s="17"/>
      <c r="J19" s="21">
        <v>7153958085.4259996</v>
      </c>
      <c r="K19" s="17"/>
      <c r="L19" s="21">
        <v>158647</v>
      </c>
      <c r="M19" s="17"/>
      <c r="N19" s="21">
        <v>2877293782</v>
      </c>
      <c r="O19" s="17"/>
      <c r="P19" s="21">
        <v>-563643</v>
      </c>
      <c r="Q19" s="17"/>
      <c r="R19" s="21">
        <v>8920104351</v>
      </c>
      <c r="S19" s="17"/>
      <c r="T19" s="21">
        <v>0</v>
      </c>
      <c r="U19" s="17"/>
      <c r="V19" s="21">
        <v>0</v>
      </c>
      <c r="W19" s="17"/>
      <c r="X19" s="21">
        <v>0</v>
      </c>
      <c r="Z19" s="21">
        <v>0</v>
      </c>
      <c r="AA19" s="17"/>
      <c r="AB19" s="22">
        <v>0</v>
      </c>
    </row>
    <row r="20" spans="1:28" ht="18.75" x14ac:dyDescent="0.2">
      <c r="A20" s="65" t="s">
        <v>30</v>
      </c>
      <c r="B20" s="65"/>
      <c r="C20" s="65"/>
      <c r="E20" s="66">
        <v>15152314</v>
      </c>
      <c r="F20" s="66"/>
      <c r="G20" s="17"/>
      <c r="H20" s="21">
        <v>38882702830</v>
      </c>
      <c r="I20" s="17"/>
      <c r="J20" s="21">
        <v>34929143779.812302</v>
      </c>
      <c r="K20" s="17"/>
      <c r="L20" s="21">
        <v>0</v>
      </c>
      <c r="M20" s="17"/>
      <c r="N20" s="21">
        <v>0</v>
      </c>
      <c r="O20" s="17"/>
      <c r="P20" s="21">
        <v>-3915235</v>
      </c>
      <c r="Q20" s="17"/>
      <c r="R20" s="21">
        <v>9073169777</v>
      </c>
      <c r="S20" s="17"/>
      <c r="T20" s="21">
        <v>11237079</v>
      </c>
      <c r="U20" s="17"/>
      <c r="V20" s="21">
        <v>2270</v>
      </c>
      <c r="W20" s="17"/>
      <c r="X20" s="21">
        <v>28835727891</v>
      </c>
      <c r="Z20" s="21">
        <v>25356395722.4865</v>
      </c>
      <c r="AA20" s="17"/>
      <c r="AB20" s="22">
        <v>3.55</v>
      </c>
    </row>
    <row r="21" spans="1:28" ht="18.75" x14ac:dyDescent="0.2">
      <c r="A21" s="65" t="s">
        <v>31</v>
      </c>
      <c r="B21" s="65"/>
      <c r="C21" s="65"/>
      <c r="E21" s="66">
        <v>15510</v>
      </c>
      <c r="F21" s="66"/>
      <c r="G21" s="17"/>
      <c r="H21" s="21">
        <v>2770662160</v>
      </c>
      <c r="I21" s="17"/>
      <c r="J21" s="21">
        <v>3001520853.54</v>
      </c>
      <c r="K21" s="17"/>
      <c r="L21" s="21">
        <v>0</v>
      </c>
      <c r="M21" s="17"/>
      <c r="N21" s="21">
        <v>0</v>
      </c>
      <c r="O21" s="17"/>
      <c r="P21" s="21">
        <v>-15510</v>
      </c>
      <c r="Q21" s="17"/>
      <c r="R21" s="21">
        <v>3037606631</v>
      </c>
      <c r="S21" s="17"/>
      <c r="T21" s="21">
        <v>0</v>
      </c>
      <c r="U21" s="17"/>
      <c r="V21" s="21">
        <v>0</v>
      </c>
      <c r="W21" s="17"/>
      <c r="X21" s="21">
        <v>0</v>
      </c>
      <c r="Z21" s="21">
        <v>0</v>
      </c>
      <c r="AA21" s="17"/>
      <c r="AB21" s="22">
        <v>0</v>
      </c>
    </row>
    <row r="22" spans="1:28" ht="18.75" x14ac:dyDescent="0.2">
      <c r="A22" s="65" t="s">
        <v>32</v>
      </c>
      <c r="B22" s="65"/>
      <c r="C22" s="65"/>
      <c r="E22" s="66">
        <v>109844</v>
      </c>
      <c r="F22" s="66"/>
      <c r="G22" s="17"/>
      <c r="H22" s="21">
        <v>18757394842</v>
      </c>
      <c r="I22" s="17"/>
      <c r="J22" s="21">
        <v>20555098108.650002</v>
      </c>
      <c r="K22" s="17"/>
      <c r="L22" s="21">
        <v>0</v>
      </c>
      <c r="M22" s="17"/>
      <c r="N22" s="21">
        <v>0</v>
      </c>
      <c r="O22" s="17"/>
      <c r="P22" s="21">
        <v>-109844</v>
      </c>
      <c r="Q22" s="17"/>
      <c r="R22" s="21">
        <v>20343378387</v>
      </c>
      <c r="S22" s="17"/>
      <c r="T22" s="21">
        <v>0</v>
      </c>
      <c r="U22" s="17"/>
      <c r="V22" s="21">
        <v>0</v>
      </c>
      <c r="W22" s="17"/>
      <c r="X22" s="21">
        <v>0</v>
      </c>
      <c r="Z22" s="21">
        <v>0</v>
      </c>
      <c r="AA22" s="17"/>
      <c r="AB22" s="22">
        <v>0</v>
      </c>
    </row>
    <row r="23" spans="1:28" ht="18.75" x14ac:dyDescent="0.2">
      <c r="A23" s="65" t="s">
        <v>33</v>
      </c>
      <c r="B23" s="65"/>
      <c r="C23" s="65"/>
      <c r="E23" s="66">
        <v>700661</v>
      </c>
      <c r="F23" s="66"/>
      <c r="G23" s="17"/>
      <c r="H23" s="21">
        <v>37221316810</v>
      </c>
      <c r="I23" s="17"/>
      <c r="J23" s="21">
        <v>35381797006.139999</v>
      </c>
      <c r="K23" s="17"/>
      <c r="L23" s="21">
        <v>0</v>
      </c>
      <c r="M23" s="17"/>
      <c r="N23" s="21">
        <v>0</v>
      </c>
      <c r="O23" s="17"/>
      <c r="P23" s="21">
        <v>-500661</v>
      </c>
      <c r="Q23" s="17"/>
      <c r="R23" s="21">
        <v>26444865570</v>
      </c>
      <c r="S23" s="17"/>
      <c r="T23" s="21">
        <v>200000</v>
      </c>
      <c r="U23" s="17"/>
      <c r="V23" s="21">
        <v>55580</v>
      </c>
      <c r="W23" s="17"/>
      <c r="X23" s="21">
        <v>10624629259</v>
      </c>
      <c r="Z23" s="21">
        <v>11049859800</v>
      </c>
      <c r="AA23" s="17"/>
      <c r="AB23" s="22">
        <v>1.55</v>
      </c>
    </row>
    <row r="24" spans="1:28" ht="18.75" x14ac:dyDescent="0.2">
      <c r="A24" s="65" t="s">
        <v>34</v>
      </c>
      <c r="B24" s="65"/>
      <c r="C24" s="65"/>
      <c r="E24" s="66">
        <v>1600000</v>
      </c>
      <c r="F24" s="66"/>
      <c r="G24" s="17"/>
      <c r="H24" s="21">
        <v>6482810447</v>
      </c>
      <c r="I24" s="17"/>
      <c r="J24" s="21">
        <v>6646615920</v>
      </c>
      <c r="K24" s="17"/>
      <c r="L24" s="21">
        <v>1400000</v>
      </c>
      <c r="M24" s="17"/>
      <c r="N24" s="21">
        <v>6050809923</v>
      </c>
      <c r="O24" s="17"/>
      <c r="P24" s="21">
        <v>-298245</v>
      </c>
      <c r="Q24" s="17"/>
      <c r="R24" s="21">
        <v>1242211155</v>
      </c>
      <c r="S24" s="17"/>
      <c r="T24" s="21">
        <v>2701755</v>
      </c>
      <c r="U24" s="17"/>
      <c r="V24" s="21">
        <v>4161</v>
      </c>
      <c r="W24" s="17"/>
      <c r="X24" s="21">
        <v>11287590501</v>
      </c>
      <c r="Z24" s="21">
        <v>11175112639.7978</v>
      </c>
      <c r="AA24" s="17"/>
      <c r="AB24" s="22">
        <v>1.57</v>
      </c>
    </row>
    <row r="25" spans="1:28" ht="18.75" x14ac:dyDescent="0.2">
      <c r="A25" s="65" t="s">
        <v>35</v>
      </c>
      <c r="B25" s="65"/>
      <c r="C25" s="65"/>
      <c r="E25" s="66">
        <v>4285169</v>
      </c>
      <c r="F25" s="66"/>
      <c r="G25" s="17"/>
      <c r="H25" s="21">
        <v>15683969746</v>
      </c>
      <c r="I25" s="17"/>
      <c r="J25" s="21">
        <v>15637256809.3759</v>
      </c>
      <c r="K25" s="17"/>
      <c r="L25" s="21">
        <v>0</v>
      </c>
      <c r="M25" s="17"/>
      <c r="N25" s="21">
        <v>0</v>
      </c>
      <c r="O25" s="17"/>
      <c r="P25" s="21">
        <v>-285169</v>
      </c>
      <c r="Q25" s="17"/>
      <c r="R25" s="21">
        <v>1044900846</v>
      </c>
      <c r="S25" s="17"/>
      <c r="T25" s="21">
        <v>4000000</v>
      </c>
      <c r="U25" s="17"/>
      <c r="V25" s="21">
        <v>3589</v>
      </c>
      <c r="W25" s="17"/>
      <c r="X25" s="21">
        <v>14640234489</v>
      </c>
      <c r="Z25" s="21">
        <v>14270581800</v>
      </c>
      <c r="AA25" s="17"/>
      <c r="AB25" s="22">
        <v>2</v>
      </c>
    </row>
    <row r="26" spans="1:28" ht="18.75" x14ac:dyDescent="0.2">
      <c r="A26" s="65" t="s">
        <v>36</v>
      </c>
      <c r="B26" s="65"/>
      <c r="C26" s="65"/>
      <c r="E26" s="66">
        <v>1116210</v>
      </c>
      <c r="F26" s="66"/>
      <c r="G26" s="17"/>
      <c r="H26" s="21">
        <v>7323047781</v>
      </c>
      <c r="I26" s="17"/>
      <c r="J26" s="21">
        <v>7722597111.4799995</v>
      </c>
      <c r="K26" s="17"/>
      <c r="L26" s="21">
        <v>1103975</v>
      </c>
      <c r="M26" s="17"/>
      <c r="N26" s="21">
        <v>7906074365</v>
      </c>
      <c r="O26" s="17"/>
      <c r="P26" s="21">
        <v>0</v>
      </c>
      <c r="Q26" s="17"/>
      <c r="R26" s="21">
        <v>0</v>
      </c>
      <c r="S26" s="17"/>
      <c r="T26" s="21">
        <v>2220185</v>
      </c>
      <c r="U26" s="17"/>
      <c r="V26" s="21">
        <v>5990</v>
      </c>
      <c r="W26" s="17"/>
      <c r="X26" s="21">
        <v>15229122146</v>
      </c>
      <c r="Z26" s="21">
        <v>13219779646.5075</v>
      </c>
      <c r="AA26" s="17"/>
      <c r="AB26" s="22">
        <v>1.85</v>
      </c>
    </row>
    <row r="27" spans="1:28" ht="18.75" x14ac:dyDescent="0.2">
      <c r="A27" s="65" t="s">
        <v>37</v>
      </c>
      <c r="B27" s="65"/>
      <c r="C27" s="65"/>
      <c r="E27" s="66">
        <v>673874</v>
      </c>
      <c r="F27" s="66"/>
      <c r="G27" s="17"/>
      <c r="H27" s="21">
        <v>4265622420</v>
      </c>
      <c r="I27" s="17"/>
      <c r="J27" s="21">
        <v>3597172094.8889999</v>
      </c>
      <c r="K27" s="17"/>
      <c r="L27" s="21">
        <v>0</v>
      </c>
      <c r="M27" s="17"/>
      <c r="N27" s="21">
        <v>0</v>
      </c>
      <c r="O27" s="17"/>
      <c r="P27" s="21">
        <v>0</v>
      </c>
      <c r="Q27" s="17"/>
      <c r="R27" s="21">
        <v>0</v>
      </c>
      <c r="S27" s="17"/>
      <c r="T27" s="21">
        <v>673874</v>
      </c>
      <c r="U27" s="17"/>
      <c r="V27" s="21">
        <v>4470</v>
      </c>
      <c r="W27" s="17"/>
      <c r="X27" s="21">
        <v>4265622420</v>
      </c>
      <c r="Z27" s="21">
        <v>2994294090.1589999</v>
      </c>
      <c r="AA27" s="17"/>
      <c r="AB27" s="22">
        <v>0.42</v>
      </c>
    </row>
    <row r="28" spans="1:28" ht="18.75" x14ac:dyDescent="0.2">
      <c r="A28" s="65" t="s">
        <v>38</v>
      </c>
      <c r="B28" s="65"/>
      <c r="C28" s="65"/>
      <c r="E28" s="66">
        <v>900000</v>
      </c>
      <c r="F28" s="66"/>
      <c r="G28" s="17"/>
      <c r="H28" s="21">
        <v>3874393291</v>
      </c>
      <c r="I28" s="17"/>
      <c r="J28" s="21">
        <v>3493588725</v>
      </c>
      <c r="K28" s="17"/>
      <c r="L28" s="21">
        <v>0</v>
      </c>
      <c r="M28" s="17"/>
      <c r="N28" s="21">
        <v>0</v>
      </c>
      <c r="O28" s="17"/>
      <c r="P28" s="21">
        <v>0</v>
      </c>
      <c r="Q28" s="17"/>
      <c r="R28" s="21">
        <v>0</v>
      </c>
      <c r="S28" s="17"/>
      <c r="T28" s="21">
        <v>900000</v>
      </c>
      <c r="U28" s="17"/>
      <c r="V28" s="21">
        <v>3287</v>
      </c>
      <c r="W28" s="17"/>
      <c r="X28" s="21">
        <v>3874393291</v>
      </c>
      <c r="Z28" s="21">
        <v>2940698115</v>
      </c>
      <c r="AA28" s="17"/>
      <c r="AB28" s="22">
        <v>0.41</v>
      </c>
    </row>
    <row r="29" spans="1:28" ht="18.75" x14ac:dyDescent="0.2">
      <c r="A29" s="65" t="s">
        <v>39</v>
      </c>
      <c r="B29" s="65"/>
      <c r="C29" s="65"/>
      <c r="E29" s="66">
        <v>18683240</v>
      </c>
      <c r="F29" s="66"/>
      <c r="G29" s="17"/>
      <c r="H29" s="21">
        <v>49098442940</v>
      </c>
      <c r="I29" s="17"/>
      <c r="J29" s="21">
        <v>45037281200.849998</v>
      </c>
      <c r="K29" s="17"/>
      <c r="L29" s="21">
        <v>0</v>
      </c>
      <c r="M29" s="17"/>
      <c r="N29" s="21">
        <v>0</v>
      </c>
      <c r="O29" s="17"/>
      <c r="P29" s="21">
        <v>0</v>
      </c>
      <c r="Q29" s="17"/>
      <c r="R29" s="21">
        <v>0</v>
      </c>
      <c r="S29" s="17"/>
      <c r="T29" s="21">
        <v>18683240</v>
      </c>
      <c r="U29" s="17"/>
      <c r="V29" s="21">
        <v>2143</v>
      </c>
      <c r="W29" s="17"/>
      <c r="X29" s="21">
        <v>49098442940</v>
      </c>
      <c r="Z29" s="21">
        <v>39799956129.246002</v>
      </c>
      <c r="AA29" s="17"/>
      <c r="AB29" s="22">
        <v>5.58</v>
      </c>
    </row>
    <row r="30" spans="1:28" ht="18.75" x14ac:dyDescent="0.2">
      <c r="A30" s="65" t="s">
        <v>40</v>
      </c>
      <c r="B30" s="65"/>
      <c r="C30" s="65"/>
      <c r="E30" s="66">
        <v>53803110</v>
      </c>
      <c r="F30" s="66"/>
      <c r="G30" s="17"/>
      <c r="H30" s="21">
        <v>62017076303</v>
      </c>
      <c r="I30" s="17"/>
      <c r="J30" s="21">
        <v>61451945738.329498</v>
      </c>
      <c r="K30" s="17"/>
      <c r="L30" s="21">
        <v>0</v>
      </c>
      <c r="M30" s="17"/>
      <c r="N30" s="21">
        <v>0</v>
      </c>
      <c r="O30" s="17"/>
      <c r="P30" s="21">
        <v>-766360</v>
      </c>
      <c r="Q30" s="17"/>
      <c r="R30" s="21">
        <v>838741991</v>
      </c>
      <c r="S30" s="17"/>
      <c r="T30" s="21">
        <v>53036750</v>
      </c>
      <c r="U30" s="17"/>
      <c r="V30" s="21">
        <v>940</v>
      </c>
      <c r="W30" s="17"/>
      <c r="X30" s="21">
        <v>61133718321</v>
      </c>
      <c r="Z30" s="21">
        <v>49557910457.25</v>
      </c>
      <c r="AA30" s="17"/>
      <c r="AB30" s="22">
        <v>6.94</v>
      </c>
    </row>
    <row r="31" spans="1:28" ht="18.75" x14ac:dyDescent="0.2">
      <c r="A31" s="65" t="s">
        <v>41</v>
      </c>
      <c r="B31" s="65"/>
      <c r="C31" s="65"/>
      <c r="E31" s="66">
        <v>2000000</v>
      </c>
      <c r="F31" s="66"/>
      <c r="G31" s="17"/>
      <c r="H31" s="21">
        <v>35531397530</v>
      </c>
      <c r="I31" s="17"/>
      <c r="J31" s="21">
        <v>34394130000</v>
      </c>
      <c r="K31" s="17"/>
      <c r="L31" s="21">
        <v>0</v>
      </c>
      <c r="M31" s="17"/>
      <c r="N31" s="21">
        <v>0</v>
      </c>
      <c r="O31" s="17"/>
      <c r="P31" s="21">
        <v>-2000000</v>
      </c>
      <c r="Q31" s="17"/>
      <c r="R31" s="21">
        <v>33869166795</v>
      </c>
      <c r="S31" s="17"/>
      <c r="T31" s="21">
        <v>0</v>
      </c>
      <c r="U31" s="17"/>
      <c r="V31" s="21">
        <v>0</v>
      </c>
      <c r="W31" s="17"/>
      <c r="X31" s="21">
        <v>0</v>
      </c>
      <c r="Z31" s="21">
        <v>0</v>
      </c>
      <c r="AA31" s="17"/>
      <c r="AB31" s="22">
        <v>0</v>
      </c>
    </row>
    <row r="32" spans="1:28" ht="18.75" x14ac:dyDescent="0.2">
      <c r="A32" s="65" t="s">
        <v>42</v>
      </c>
      <c r="B32" s="65"/>
      <c r="C32" s="65"/>
      <c r="E32" s="66">
        <v>358248</v>
      </c>
      <c r="F32" s="66"/>
      <c r="G32" s="17"/>
      <c r="H32" s="21">
        <v>2502891554</v>
      </c>
      <c r="I32" s="17"/>
      <c r="J32" s="21">
        <v>2485692642.3119998</v>
      </c>
      <c r="K32" s="17"/>
      <c r="L32" s="21">
        <v>3384591</v>
      </c>
      <c r="M32" s="17"/>
      <c r="N32" s="21">
        <v>23877826447</v>
      </c>
      <c r="O32" s="17"/>
      <c r="P32" s="21">
        <v>0</v>
      </c>
      <c r="Q32" s="17"/>
      <c r="R32" s="21">
        <v>0</v>
      </c>
      <c r="S32" s="17"/>
      <c r="T32" s="21">
        <v>3742839</v>
      </c>
      <c r="U32" s="17"/>
      <c r="V32" s="21">
        <v>6700</v>
      </c>
      <c r="W32" s="17"/>
      <c r="X32" s="21">
        <v>26380718001</v>
      </c>
      <c r="Z32" s="21">
        <v>24927813023.264999</v>
      </c>
      <c r="AA32" s="17"/>
      <c r="AB32" s="22">
        <v>3.49</v>
      </c>
    </row>
    <row r="33" spans="1:28" ht="18.75" x14ac:dyDescent="0.2">
      <c r="A33" s="65" t="s">
        <v>43</v>
      </c>
      <c r="B33" s="65"/>
      <c r="C33" s="65"/>
      <c r="E33" s="66">
        <v>400500</v>
      </c>
      <c r="F33" s="66"/>
      <c r="G33" s="17"/>
      <c r="H33" s="21">
        <v>14590905626</v>
      </c>
      <c r="I33" s="17"/>
      <c r="J33" s="21">
        <v>14013719280</v>
      </c>
      <c r="K33" s="17"/>
      <c r="L33" s="21">
        <v>0</v>
      </c>
      <c r="M33" s="17"/>
      <c r="N33" s="21">
        <v>0</v>
      </c>
      <c r="O33" s="17"/>
      <c r="P33" s="21">
        <v>-400500</v>
      </c>
      <c r="Q33" s="17"/>
      <c r="R33" s="21">
        <v>13954976053</v>
      </c>
      <c r="S33" s="17"/>
      <c r="T33" s="21">
        <v>0</v>
      </c>
      <c r="U33" s="17"/>
      <c r="V33" s="21">
        <v>0</v>
      </c>
      <c r="W33" s="17"/>
      <c r="X33" s="21">
        <v>0</v>
      </c>
      <c r="Z33" s="21">
        <v>0</v>
      </c>
      <c r="AA33" s="17"/>
      <c r="AB33" s="22">
        <v>0</v>
      </c>
    </row>
    <row r="34" spans="1:28" ht="18.75" x14ac:dyDescent="0.2">
      <c r="A34" s="65" t="s">
        <v>44</v>
      </c>
      <c r="B34" s="65"/>
      <c r="C34" s="65"/>
      <c r="E34" s="66">
        <v>344649</v>
      </c>
      <c r="F34" s="66"/>
      <c r="G34" s="17"/>
      <c r="H34" s="21">
        <v>14072192375</v>
      </c>
      <c r="I34" s="17"/>
      <c r="J34" s="21">
        <v>14248664896.1355</v>
      </c>
      <c r="K34" s="17"/>
      <c r="L34" s="21">
        <v>1982029</v>
      </c>
      <c r="M34" s="17"/>
      <c r="N34" s="21">
        <v>0</v>
      </c>
      <c r="O34" s="17"/>
      <c r="P34" s="21">
        <v>-152219</v>
      </c>
      <c r="Q34" s="17"/>
      <c r="R34" s="21">
        <v>6050849645</v>
      </c>
      <c r="S34" s="17"/>
      <c r="T34" s="21">
        <v>2174459</v>
      </c>
      <c r="U34" s="17"/>
      <c r="V34" s="21">
        <v>3535</v>
      </c>
      <c r="W34" s="17"/>
      <c r="X34" s="21">
        <v>7857013886</v>
      </c>
      <c r="Z34" s="21">
        <v>7640976625.2382498</v>
      </c>
      <c r="AA34" s="17"/>
      <c r="AB34" s="22">
        <v>1.07</v>
      </c>
    </row>
    <row r="35" spans="1:28" ht="18.75" x14ac:dyDescent="0.2">
      <c r="A35" s="65" t="s">
        <v>45</v>
      </c>
      <c r="B35" s="65"/>
      <c r="C35" s="65"/>
      <c r="E35" s="66">
        <v>321514</v>
      </c>
      <c r="F35" s="66"/>
      <c r="G35" s="17"/>
      <c r="H35" s="21">
        <v>8426970532</v>
      </c>
      <c r="I35" s="17"/>
      <c r="J35" s="21">
        <v>8491798349.4689999</v>
      </c>
      <c r="K35" s="17"/>
      <c r="L35" s="21">
        <v>0</v>
      </c>
      <c r="M35" s="17"/>
      <c r="N35" s="21">
        <v>0</v>
      </c>
      <c r="O35" s="17"/>
      <c r="P35" s="21">
        <v>0</v>
      </c>
      <c r="Q35" s="17"/>
      <c r="R35" s="21">
        <v>0</v>
      </c>
      <c r="S35" s="17"/>
      <c r="T35" s="21">
        <v>321514</v>
      </c>
      <c r="U35" s="17"/>
      <c r="V35" s="21">
        <v>25720</v>
      </c>
      <c r="W35" s="17"/>
      <c r="X35" s="21">
        <v>8426970532</v>
      </c>
      <c r="Z35" s="21">
        <v>8220137506.5240002</v>
      </c>
      <c r="AA35" s="17"/>
      <c r="AB35" s="22">
        <v>1.1499999999999999</v>
      </c>
    </row>
    <row r="36" spans="1:28" ht="18.75" x14ac:dyDescent="0.2">
      <c r="A36" s="65" t="s">
        <v>46</v>
      </c>
      <c r="B36" s="65"/>
      <c r="C36" s="65"/>
      <c r="E36" s="66">
        <v>4326827</v>
      </c>
      <c r="F36" s="66"/>
      <c r="G36" s="17"/>
      <c r="H36" s="21">
        <v>22725273413</v>
      </c>
      <c r="I36" s="17"/>
      <c r="J36" s="21">
        <v>18081750322.787399</v>
      </c>
      <c r="K36" s="17"/>
      <c r="L36" s="21">
        <v>0</v>
      </c>
      <c r="M36" s="17"/>
      <c r="N36" s="21">
        <v>0</v>
      </c>
      <c r="O36" s="17"/>
      <c r="P36" s="21">
        <v>-1226827</v>
      </c>
      <c r="Q36" s="17"/>
      <c r="R36" s="21">
        <v>4809330883</v>
      </c>
      <c r="S36" s="17"/>
      <c r="T36" s="21">
        <v>3100000</v>
      </c>
      <c r="U36" s="17"/>
      <c r="V36" s="21">
        <v>3840</v>
      </c>
      <c r="W36" s="17"/>
      <c r="X36" s="21">
        <v>16281757414</v>
      </c>
      <c r="Z36" s="21">
        <v>11833171200</v>
      </c>
      <c r="AA36" s="17"/>
      <c r="AB36" s="22">
        <v>1.66</v>
      </c>
    </row>
    <row r="37" spans="1:28" ht="18.75" x14ac:dyDescent="0.2">
      <c r="A37" s="65" t="s">
        <v>47</v>
      </c>
      <c r="B37" s="65"/>
      <c r="C37" s="65"/>
      <c r="E37" s="66">
        <v>8479465</v>
      </c>
      <c r="F37" s="66"/>
      <c r="G37" s="17"/>
      <c r="H37" s="21">
        <v>13639949564</v>
      </c>
      <c r="I37" s="17"/>
      <c r="J37" s="21">
        <v>15661104636.4785</v>
      </c>
      <c r="K37" s="17"/>
      <c r="L37" s="21">
        <v>0</v>
      </c>
      <c r="M37" s="17"/>
      <c r="N37" s="21">
        <v>0</v>
      </c>
      <c r="O37" s="17"/>
      <c r="P37" s="21">
        <v>-8479465</v>
      </c>
      <c r="Q37" s="17"/>
      <c r="R37" s="21">
        <v>15576165399</v>
      </c>
      <c r="S37" s="17"/>
      <c r="T37" s="21">
        <v>0</v>
      </c>
      <c r="U37" s="17"/>
      <c r="V37" s="21">
        <v>0</v>
      </c>
      <c r="W37" s="17"/>
      <c r="X37" s="21">
        <v>0</v>
      </c>
      <c r="Z37" s="21">
        <v>0</v>
      </c>
      <c r="AA37" s="17"/>
      <c r="AB37" s="22">
        <v>0</v>
      </c>
    </row>
    <row r="38" spans="1:28" ht="18.75" x14ac:dyDescent="0.2">
      <c r="A38" s="65" t="s">
        <v>48</v>
      </c>
      <c r="B38" s="65"/>
      <c r="C38" s="65"/>
      <c r="E38" s="66">
        <v>183752</v>
      </c>
      <c r="F38" s="66"/>
      <c r="G38" s="17"/>
      <c r="H38" s="21">
        <v>6555871881</v>
      </c>
      <c r="I38" s="17"/>
      <c r="J38" s="21">
        <v>6889885243.632</v>
      </c>
      <c r="K38" s="17"/>
      <c r="L38" s="21">
        <v>0</v>
      </c>
      <c r="M38" s="17"/>
      <c r="N38" s="21">
        <v>0</v>
      </c>
      <c r="O38" s="17"/>
      <c r="P38" s="21">
        <v>0</v>
      </c>
      <c r="Q38" s="17"/>
      <c r="R38" s="21">
        <v>0</v>
      </c>
      <c r="S38" s="17"/>
      <c r="T38" s="21">
        <v>183752</v>
      </c>
      <c r="U38" s="17"/>
      <c r="V38" s="21">
        <v>35780</v>
      </c>
      <c r="W38" s="17"/>
      <c r="X38" s="21">
        <v>6555871881</v>
      </c>
      <c r="Z38" s="21">
        <v>6535527412.9680004</v>
      </c>
      <c r="AA38" s="17"/>
      <c r="AB38" s="22">
        <v>0.92</v>
      </c>
    </row>
    <row r="39" spans="1:28" ht="18.75" x14ac:dyDescent="0.2">
      <c r="A39" s="65" t="s">
        <v>49</v>
      </c>
      <c r="B39" s="65"/>
      <c r="C39" s="65"/>
      <c r="E39" s="66">
        <v>4294118</v>
      </c>
      <c r="F39" s="66"/>
      <c r="G39" s="17"/>
      <c r="H39" s="21">
        <v>12449794709</v>
      </c>
      <c r="I39" s="17"/>
      <c r="J39" s="21">
        <v>11862350466.164101</v>
      </c>
      <c r="K39" s="17"/>
      <c r="L39" s="21">
        <v>0</v>
      </c>
      <c r="M39" s="17"/>
      <c r="N39" s="21">
        <v>0</v>
      </c>
      <c r="O39" s="17"/>
      <c r="P39" s="21">
        <v>-200000</v>
      </c>
      <c r="Q39" s="17"/>
      <c r="R39" s="21">
        <v>545733455</v>
      </c>
      <c r="S39" s="17"/>
      <c r="T39" s="21">
        <v>4094118</v>
      </c>
      <c r="U39" s="17"/>
      <c r="V39" s="21">
        <v>2599</v>
      </c>
      <c r="W39" s="17"/>
      <c r="X39" s="21">
        <v>11869941304</v>
      </c>
      <c r="Z39" s="21">
        <v>10577301036.542101</v>
      </c>
      <c r="AA39" s="17"/>
      <c r="AB39" s="22">
        <v>1.48</v>
      </c>
    </row>
    <row r="40" spans="1:28" ht="18.75" x14ac:dyDescent="0.2">
      <c r="A40" s="65" t="s">
        <v>50</v>
      </c>
      <c r="B40" s="65"/>
      <c r="C40" s="65"/>
      <c r="E40" s="66">
        <v>1401522</v>
      </c>
      <c r="F40" s="66"/>
      <c r="G40" s="17"/>
      <c r="H40" s="21">
        <v>7514114881</v>
      </c>
      <c r="I40" s="17"/>
      <c r="J40" s="21">
        <v>7007710208.823</v>
      </c>
      <c r="K40" s="17"/>
      <c r="L40" s="21">
        <v>0</v>
      </c>
      <c r="M40" s="17"/>
      <c r="N40" s="21">
        <v>0</v>
      </c>
      <c r="O40" s="17"/>
      <c r="P40" s="21">
        <v>-1401522</v>
      </c>
      <c r="Q40" s="17"/>
      <c r="R40" s="21">
        <v>6981018760</v>
      </c>
      <c r="S40" s="17"/>
      <c r="T40" s="21">
        <v>0</v>
      </c>
      <c r="U40" s="17"/>
      <c r="V40" s="21">
        <v>0</v>
      </c>
      <c r="W40" s="17"/>
      <c r="X40" s="21">
        <v>0</v>
      </c>
      <c r="Z40" s="21">
        <v>0</v>
      </c>
      <c r="AA40" s="17"/>
      <c r="AB40" s="22">
        <v>0</v>
      </c>
    </row>
    <row r="41" spans="1:28" ht="18.75" x14ac:dyDescent="0.2">
      <c r="A41" s="65" t="s">
        <v>51</v>
      </c>
      <c r="B41" s="65"/>
      <c r="C41" s="65"/>
      <c r="E41" s="66">
        <v>2705694</v>
      </c>
      <c r="F41" s="66"/>
      <c r="G41" s="17"/>
      <c r="H41" s="21">
        <v>16952534463</v>
      </c>
      <c r="I41" s="17"/>
      <c r="J41" s="21">
        <v>14071961671.502399</v>
      </c>
      <c r="K41" s="17"/>
      <c r="L41" s="21">
        <v>0</v>
      </c>
      <c r="M41" s="17"/>
      <c r="N41" s="21">
        <v>0</v>
      </c>
      <c r="O41" s="17"/>
      <c r="P41" s="21">
        <v>0</v>
      </c>
      <c r="Q41" s="17"/>
      <c r="R41" s="21">
        <v>0</v>
      </c>
      <c r="S41" s="17"/>
      <c r="T41" s="21">
        <v>2705694</v>
      </c>
      <c r="U41" s="17"/>
      <c r="V41" s="21">
        <v>4920</v>
      </c>
      <c r="W41" s="17"/>
      <c r="X41" s="21">
        <v>16952534463</v>
      </c>
      <c r="Z41" s="21">
        <v>13232807993.844</v>
      </c>
      <c r="AA41" s="17"/>
      <c r="AB41" s="22">
        <v>1.85</v>
      </c>
    </row>
    <row r="42" spans="1:28" ht="18.75" x14ac:dyDescent="0.2">
      <c r="A42" s="65" t="s">
        <v>52</v>
      </c>
      <c r="B42" s="65"/>
      <c r="C42" s="65"/>
      <c r="E42" s="66">
        <v>6959666</v>
      </c>
      <c r="F42" s="66"/>
      <c r="G42" s="17"/>
      <c r="H42" s="21">
        <v>49820684384</v>
      </c>
      <c r="I42" s="17"/>
      <c r="J42" s="21">
        <v>42893187121.260002</v>
      </c>
      <c r="K42" s="17"/>
      <c r="L42" s="21">
        <v>2200000</v>
      </c>
      <c r="M42" s="17"/>
      <c r="N42" s="21">
        <v>14269229472</v>
      </c>
      <c r="O42" s="17"/>
      <c r="P42" s="21">
        <v>-800000</v>
      </c>
      <c r="Q42" s="17"/>
      <c r="R42" s="21">
        <v>4779392458</v>
      </c>
      <c r="S42" s="17"/>
      <c r="T42" s="21">
        <v>8359666</v>
      </c>
      <c r="U42" s="17"/>
      <c r="V42" s="21">
        <v>5750</v>
      </c>
      <c r="W42" s="17"/>
      <c r="X42" s="21">
        <v>58492337359</v>
      </c>
      <c r="Z42" s="21">
        <v>47782074426.974998</v>
      </c>
      <c r="AA42" s="17"/>
      <c r="AB42" s="22">
        <v>6.7</v>
      </c>
    </row>
    <row r="43" spans="1:28" ht="18.75" x14ac:dyDescent="0.2">
      <c r="A43" s="65" t="s">
        <v>53</v>
      </c>
      <c r="B43" s="65"/>
      <c r="C43" s="65"/>
      <c r="E43" s="66">
        <v>3803339</v>
      </c>
      <c r="F43" s="66"/>
      <c r="G43" s="17"/>
      <c r="H43" s="21">
        <v>18756600419</v>
      </c>
      <c r="I43" s="17"/>
      <c r="J43" s="21">
        <v>17353454920.240501</v>
      </c>
      <c r="K43" s="17"/>
      <c r="L43" s="21">
        <v>0</v>
      </c>
      <c r="M43" s="17"/>
      <c r="N43" s="21">
        <v>0</v>
      </c>
      <c r="O43" s="17"/>
      <c r="P43" s="21">
        <v>-1111575</v>
      </c>
      <c r="Q43" s="17"/>
      <c r="R43" s="21">
        <v>4894157683</v>
      </c>
      <c r="S43" s="17"/>
      <c r="T43" s="21">
        <v>2691764</v>
      </c>
      <c r="U43" s="17"/>
      <c r="V43" s="21">
        <v>4332</v>
      </c>
      <c r="W43" s="17"/>
      <c r="X43" s="21">
        <v>13274741427</v>
      </c>
      <c r="Z43" s="21">
        <v>11591340354.194401</v>
      </c>
      <c r="AA43" s="17"/>
      <c r="AB43" s="22">
        <v>1.62</v>
      </c>
    </row>
    <row r="44" spans="1:28" ht="18.75" x14ac:dyDescent="0.2">
      <c r="A44" s="65" t="s">
        <v>54</v>
      </c>
      <c r="B44" s="65"/>
      <c r="C44" s="65"/>
      <c r="E44" s="66">
        <v>1600000</v>
      </c>
      <c r="F44" s="66"/>
      <c r="G44" s="17"/>
      <c r="H44" s="21">
        <v>7321551303</v>
      </c>
      <c r="I44" s="17"/>
      <c r="J44" s="21">
        <v>7793352000</v>
      </c>
      <c r="K44" s="17"/>
      <c r="L44" s="21">
        <v>0</v>
      </c>
      <c r="M44" s="17"/>
      <c r="N44" s="21">
        <v>0</v>
      </c>
      <c r="O44" s="17"/>
      <c r="P44" s="21">
        <v>-374163</v>
      </c>
      <c r="Q44" s="17"/>
      <c r="R44" s="21">
        <v>1904956165</v>
      </c>
      <c r="S44" s="17"/>
      <c r="T44" s="21">
        <v>1225837</v>
      </c>
      <c r="U44" s="17"/>
      <c r="V44" s="21">
        <v>4528</v>
      </c>
      <c r="W44" s="17"/>
      <c r="X44" s="21">
        <v>5609392803</v>
      </c>
      <c r="Z44" s="21">
        <v>5517563925.8808002</v>
      </c>
      <c r="AA44" s="17"/>
      <c r="AB44" s="22">
        <v>0.77</v>
      </c>
    </row>
    <row r="45" spans="1:28" ht="18.75" x14ac:dyDescent="0.2">
      <c r="A45" s="65" t="s">
        <v>55</v>
      </c>
      <c r="B45" s="65"/>
      <c r="C45" s="65"/>
      <c r="E45" s="66">
        <v>396892</v>
      </c>
      <c r="F45" s="66"/>
      <c r="G45" s="17"/>
      <c r="H45" s="21">
        <v>8369080057</v>
      </c>
      <c r="I45" s="17"/>
      <c r="J45" s="21">
        <v>7559204238.2159996</v>
      </c>
      <c r="K45" s="17"/>
      <c r="L45" s="21">
        <v>0</v>
      </c>
      <c r="M45" s="17"/>
      <c r="N45" s="21">
        <v>0</v>
      </c>
      <c r="O45" s="17"/>
      <c r="P45" s="21">
        <v>0</v>
      </c>
      <c r="Q45" s="17"/>
      <c r="R45" s="21">
        <v>0</v>
      </c>
      <c r="S45" s="17"/>
      <c r="T45" s="21">
        <v>396892</v>
      </c>
      <c r="U45" s="17"/>
      <c r="V45" s="21">
        <v>17650</v>
      </c>
      <c r="W45" s="17"/>
      <c r="X45" s="21">
        <v>8369080057</v>
      </c>
      <c r="Z45" s="21">
        <v>6963463194.3900003</v>
      </c>
      <c r="AA45" s="17"/>
      <c r="AB45" s="22">
        <v>0.98</v>
      </c>
    </row>
    <row r="46" spans="1:28" ht="18.75" x14ac:dyDescent="0.2">
      <c r="A46" s="65" t="s">
        <v>56</v>
      </c>
      <c r="B46" s="65"/>
      <c r="C46" s="65"/>
      <c r="E46" s="66">
        <v>830107</v>
      </c>
      <c r="F46" s="66"/>
      <c r="G46" s="17"/>
      <c r="H46" s="21">
        <v>7558035733</v>
      </c>
      <c r="I46" s="17"/>
      <c r="J46" s="21">
        <v>7888604773.6260004</v>
      </c>
      <c r="K46" s="17"/>
      <c r="L46" s="21">
        <v>0</v>
      </c>
      <c r="M46" s="17"/>
      <c r="N46" s="21">
        <v>0</v>
      </c>
      <c r="O46" s="17"/>
      <c r="P46" s="21">
        <v>-202334</v>
      </c>
      <c r="Q46" s="17"/>
      <c r="R46" s="21">
        <v>1645244332</v>
      </c>
      <c r="S46" s="17"/>
      <c r="T46" s="21">
        <v>627773</v>
      </c>
      <c r="U46" s="17"/>
      <c r="V46" s="21">
        <v>8070</v>
      </c>
      <c r="W46" s="17"/>
      <c r="X46" s="21">
        <v>5715806235</v>
      </c>
      <c r="Z46" s="21">
        <v>5035984647.7454996</v>
      </c>
      <c r="AA46" s="17"/>
      <c r="AB46" s="22">
        <v>0.71</v>
      </c>
    </row>
    <row r="47" spans="1:28" ht="18.75" x14ac:dyDescent="0.2">
      <c r="A47" s="65" t="s">
        <v>57</v>
      </c>
      <c r="B47" s="65"/>
      <c r="C47" s="65"/>
      <c r="E47" s="66">
        <v>688025</v>
      </c>
      <c r="F47" s="66"/>
      <c r="G47" s="17"/>
      <c r="H47" s="21">
        <v>4093330757</v>
      </c>
      <c r="I47" s="17"/>
      <c r="J47" s="21">
        <v>3747943256.8499999</v>
      </c>
      <c r="K47" s="17"/>
      <c r="L47" s="21">
        <v>1115177</v>
      </c>
      <c r="M47" s="17"/>
      <c r="N47" s="21">
        <v>6178956742</v>
      </c>
      <c r="O47" s="17"/>
      <c r="P47" s="21">
        <v>-263432</v>
      </c>
      <c r="Q47" s="17"/>
      <c r="R47" s="21">
        <v>1331368466</v>
      </c>
      <c r="S47" s="17"/>
      <c r="T47" s="21">
        <v>1539770</v>
      </c>
      <c r="U47" s="17"/>
      <c r="V47" s="21">
        <v>4950</v>
      </c>
      <c r="W47" s="17"/>
      <c r="X47" s="21">
        <v>8771596373</v>
      </c>
      <c r="Z47" s="21">
        <v>7576511424.0749998</v>
      </c>
      <c r="AA47" s="17"/>
      <c r="AB47" s="22">
        <v>1.06</v>
      </c>
    </row>
    <row r="48" spans="1:28" ht="18.75" x14ac:dyDescent="0.2">
      <c r="A48" s="65" t="s">
        <v>58</v>
      </c>
      <c r="B48" s="65"/>
      <c r="C48" s="65"/>
      <c r="E48" s="66">
        <v>0</v>
      </c>
      <c r="F48" s="66"/>
      <c r="G48" s="17"/>
      <c r="H48" s="21">
        <v>0</v>
      </c>
      <c r="I48" s="17"/>
      <c r="J48" s="21">
        <v>0</v>
      </c>
      <c r="K48" s="17"/>
      <c r="L48" s="21">
        <v>1501711</v>
      </c>
      <c r="M48" s="17"/>
      <c r="N48" s="21">
        <v>7055346174</v>
      </c>
      <c r="O48" s="17"/>
      <c r="P48" s="21">
        <v>0</v>
      </c>
      <c r="Q48" s="17"/>
      <c r="R48" s="21">
        <v>0</v>
      </c>
      <c r="S48" s="17"/>
      <c r="T48" s="21">
        <v>1501711</v>
      </c>
      <c r="U48" s="17"/>
      <c r="V48" s="21">
        <v>4239</v>
      </c>
      <c r="W48" s="17"/>
      <c r="X48" s="21">
        <v>7055346174</v>
      </c>
      <c r="Z48" s="21">
        <v>6327876699.0724497</v>
      </c>
      <c r="AA48" s="17"/>
      <c r="AB48" s="22">
        <v>0.89</v>
      </c>
    </row>
    <row r="49" spans="1:28" ht="18.75" x14ac:dyDescent="0.2">
      <c r="A49" s="65" t="s">
        <v>59</v>
      </c>
      <c r="B49" s="65"/>
      <c r="C49" s="65"/>
      <c r="E49" s="66">
        <v>0</v>
      </c>
      <c r="F49" s="66"/>
      <c r="G49" s="17"/>
      <c r="H49" s="21">
        <v>0</v>
      </c>
      <c r="I49" s="17"/>
      <c r="J49" s="21">
        <v>0</v>
      </c>
      <c r="K49" s="17"/>
      <c r="L49" s="21">
        <v>27812</v>
      </c>
      <c r="M49" s="17"/>
      <c r="N49" s="21">
        <v>387502304</v>
      </c>
      <c r="O49" s="17"/>
      <c r="P49" s="21">
        <v>0</v>
      </c>
      <c r="Q49" s="17"/>
      <c r="R49" s="21">
        <v>0</v>
      </c>
      <c r="S49" s="17"/>
      <c r="T49" s="21">
        <v>27812</v>
      </c>
      <c r="U49" s="17"/>
      <c r="V49" s="21">
        <v>13200</v>
      </c>
      <c r="W49" s="17"/>
      <c r="X49" s="21">
        <v>387502304</v>
      </c>
      <c r="Z49" s="21">
        <v>364934045.51999998</v>
      </c>
      <c r="AA49" s="17"/>
      <c r="AB49" s="22">
        <v>0.05</v>
      </c>
    </row>
    <row r="50" spans="1:28" ht="18.75" x14ac:dyDescent="0.2">
      <c r="A50" s="65" t="s">
        <v>60</v>
      </c>
      <c r="B50" s="65"/>
      <c r="C50" s="65"/>
      <c r="E50" s="66">
        <v>0</v>
      </c>
      <c r="F50" s="66"/>
      <c r="G50" s="17"/>
      <c r="H50" s="21">
        <v>0</v>
      </c>
      <c r="I50" s="17"/>
      <c r="J50" s="21">
        <v>0</v>
      </c>
      <c r="K50" s="17"/>
      <c r="L50" s="21">
        <v>1300000</v>
      </c>
      <c r="M50" s="17"/>
      <c r="N50" s="21">
        <v>7087724036</v>
      </c>
      <c r="O50" s="17"/>
      <c r="P50" s="21">
        <v>0</v>
      </c>
      <c r="Q50" s="17"/>
      <c r="R50" s="21">
        <v>0</v>
      </c>
      <c r="S50" s="17"/>
      <c r="T50" s="21">
        <v>1300000</v>
      </c>
      <c r="U50" s="17"/>
      <c r="V50" s="21">
        <v>4527</v>
      </c>
      <c r="W50" s="17"/>
      <c r="X50" s="21">
        <v>7087724036</v>
      </c>
      <c r="Z50" s="21">
        <v>5850083655</v>
      </c>
      <c r="AA50" s="17"/>
      <c r="AB50" s="22">
        <v>0.82</v>
      </c>
    </row>
    <row r="51" spans="1:28" ht="18.75" x14ac:dyDescent="0.2">
      <c r="A51" s="65" t="s">
        <v>61</v>
      </c>
      <c r="B51" s="65"/>
      <c r="C51" s="65"/>
      <c r="E51" s="66">
        <v>0</v>
      </c>
      <c r="F51" s="66"/>
      <c r="G51" s="17"/>
      <c r="H51" s="21">
        <v>0</v>
      </c>
      <c r="I51" s="17"/>
      <c r="J51" s="21">
        <v>0</v>
      </c>
      <c r="K51" s="17"/>
      <c r="L51" s="21">
        <v>2600000</v>
      </c>
      <c r="M51" s="17"/>
      <c r="N51" s="21">
        <v>13960706805</v>
      </c>
      <c r="O51" s="17"/>
      <c r="P51" s="21">
        <v>0</v>
      </c>
      <c r="Q51" s="17"/>
      <c r="R51" s="21">
        <v>0</v>
      </c>
      <c r="S51" s="17"/>
      <c r="T51" s="21">
        <v>2600000</v>
      </c>
      <c r="U51" s="17"/>
      <c r="V51" s="21">
        <v>4471</v>
      </c>
      <c r="W51" s="17"/>
      <c r="X51" s="21">
        <v>13960706805</v>
      </c>
      <c r="Z51" s="21">
        <v>11555433630</v>
      </c>
      <c r="AA51" s="17"/>
      <c r="AB51" s="22">
        <v>1.62</v>
      </c>
    </row>
    <row r="52" spans="1:28" ht="18.75" x14ac:dyDescent="0.2">
      <c r="A52" s="65" t="s">
        <v>62</v>
      </c>
      <c r="B52" s="65"/>
      <c r="C52" s="65"/>
      <c r="E52" s="66">
        <v>0</v>
      </c>
      <c r="F52" s="66"/>
      <c r="G52" s="17"/>
      <c r="H52" s="21">
        <v>0</v>
      </c>
      <c r="I52" s="17"/>
      <c r="J52" s="21">
        <v>0</v>
      </c>
      <c r="K52" s="17"/>
      <c r="L52" s="21">
        <v>1500083</v>
      </c>
      <c r="M52" s="17"/>
      <c r="N52" s="21">
        <v>7126134088</v>
      </c>
      <c r="O52" s="17"/>
      <c r="P52" s="21">
        <v>0</v>
      </c>
      <c r="Q52" s="17"/>
      <c r="R52" s="21">
        <v>0</v>
      </c>
      <c r="S52" s="17"/>
      <c r="T52" s="21">
        <v>1500083</v>
      </c>
      <c r="U52" s="17"/>
      <c r="V52" s="21">
        <v>4490</v>
      </c>
      <c r="W52" s="17"/>
      <c r="X52" s="21">
        <v>7126134088</v>
      </c>
      <c r="Z52" s="21">
        <v>6695297202.6134996</v>
      </c>
      <c r="AA52" s="17"/>
      <c r="AB52" s="22">
        <v>0.94</v>
      </c>
    </row>
    <row r="53" spans="1:28" ht="21.75" thickBot="1" x14ac:dyDescent="0.25">
      <c r="A53" s="69" t="s">
        <v>63</v>
      </c>
      <c r="B53" s="69"/>
      <c r="C53" s="69"/>
      <c r="D53" s="69"/>
      <c r="E53" s="17"/>
      <c r="F53" s="24">
        <v>186693528</v>
      </c>
      <c r="G53" s="17"/>
      <c r="H53" s="24">
        <v>682239109635</v>
      </c>
      <c r="I53" s="17"/>
      <c r="J53" s="24">
        <v>641208273546.79504</v>
      </c>
      <c r="K53" s="17"/>
      <c r="L53" s="24">
        <v>21978825</v>
      </c>
      <c r="M53" s="17"/>
      <c r="N53" s="24">
        <v>105832667072</v>
      </c>
      <c r="O53" s="17"/>
      <c r="P53" s="24">
        <v>-27470041</v>
      </c>
      <c r="Q53" s="17"/>
      <c r="R53" s="24">
        <v>187634024872</v>
      </c>
      <c r="S53" s="17"/>
      <c r="T53" s="24">
        <v>181202312</v>
      </c>
      <c r="U53" s="17"/>
      <c r="V53" s="24"/>
      <c r="W53" s="17"/>
      <c r="X53" s="24">
        <v>592886915086</v>
      </c>
      <c r="Z53" s="24">
        <v>498040980065.086</v>
      </c>
      <c r="AA53" s="17"/>
      <c r="AB53" s="25">
        <v>69.790000000000006</v>
      </c>
    </row>
    <row r="54" spans="1:28" ht="13.5" thickTop="1" x14ac:dyDescent="0.2"/>
  </sheetData>
  <mergeCells count="100">
    <mergeCell ref="A52:C52"/>
    <mergeCell ref="E52:F52"/>
    <mergeCell ref="A53:D53"/>
    <mergeCell ref="B5:AB5"/>
    <mergeCell ref="A6:B6"/>
    <mergeCell ref="C6:AB6"/>
    <mergeCell ref="F7:J7"/>
    <mergeCell ref="L7:R7"/>
    <mergeCell ref="T7:AB7"/>
    <mergeCell ref="A51:C51"/>
    <mergeCell ref="E51:F51"/>
    <mergeCell ref="A47:C47"/>
    <mergeCell ref="E47:F47"/>
    <mergeCell ref="A48:C48"/>
    <mergeCell ref="E48:F48"/>
    <mergeCell ref="A49:C49"/>
    <mergeCell ref="A50:C50"/>
    <mergeCell ref="E50:F50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8:C38"/>
    <mergeCell ref="E38:F38"/>
    <mergeCell ref="A39:C39"/>
    <mergeCell ref="E39:F39"/>
    <mergeCell ref="E49:F4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18:C18"/>
    <mergeCell ref="E18:F18"/>
    <mergeCell ref="A19:C19"/>
    <mergeCell ref="E19:F19"/>
    <mergeCell ref="A30:C30"/>
    <mergeCell ref="E30:F30"/>
    <mergeCell ref="A29:C29"/>
    <mergeCell ref="E29:F2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1:C11"/>
    <mergeCell ref="E11:F11"/>
    <mergeCell ref="A1:AB1"/>
    <mergeCell ref="A2:AB2"/>
    <mergeCell ref="A3:AB3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tabSelected="1" zoomScaleNormal="100" workbookViewId="0">
      <selection activeCell="H18" sqref="H18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3" bestFit="1" customWidth="1"/>
    <col min="13" max="13" width="1.28515625" customWidth="1"/>
    <col min="14" max="14" width="12" bestFit="1" customWidth="1"/>
    <col min="15" max="15" width="1.28515625" customWidth="1"/>
    <col min="16" max="16" width="6.5703125" bestFit="1" customWidth="1"/>
    <col min="17" max="17" width="1.28515625" customWidth="1"/>
    <col min="18" max="18" width="14.85546875" bestFit="1" customWidth="1"/>
    <col min="19" max="19" width="1.28515625" customWidth="1"/>
    <col min="20" max="20" width="16.140625" bestFit="1" customWidth="1"/>
    <col min="21" max="21" width="1.28515625" customWidth="1"/>
    <col min="22" max="22" width="8" bestFit="1" customWidth="1"/>
    <col min="23" max="23" width="1.28515625" customWidth="1"/>
    <col min="24" max="24" width="16.28515625" bestFit="1" customWidth="1"/>
    <col min="25" max="25" width="1.28515625" customWidth="1"/>
    <col min="26" max="26" width="6.5703125" bestFit="1" customWidth="1"/>
    <col min="27" max="27" width="1.28515625" customWidth="1"/>
    <col min="28" max="28" width="15.140625" bestFit="1" customWidth="1"/>
    <col min="29" max="29" width="1.28515625" customWidth="1"/>
    <col min="30" max="30" width="8" bestFit="1" customWidth="1"/>
    <col min="31" max="31" width="1.28515625" customWidth="1"/>
    <col min="32" max="32" width="16.28515625" bestFit="1" customWidth="1"/>
    <col min="33" max="33" width="1.28515625" customWidth="1"/>
    <col min="34" max="34" width="16.28515625" bestFit="1" customWidth="1"/>
    <col min="35" max="35" width="1.28515625" customWidth="1"/>
    <col min="36" max="36" width="16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</row>
    <row r="4" spans="1:38" ht="14.45" customHeight="1" x14ac:dyDescent="0.2"/>
    <row r="5" spans="1:38" s="33" customFormat="1" ht="14.45" customHeight="1" x14ac:dyDescent="0.2">
      <c r="A5" s="32" t="s">
        <v>89</v>
      </c>
      <c r="B5" s="72" t="s">
        <v>90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</row>
    <row r="6" spans="1:38" ht="14.45" customHeight="1" x14ac:dyDescent="0.2">
      <c r="A6" s="71" t="s">
        <v>91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 t="s">
        <v>7</v>
      </c>
      <c r="Q6" s="71"/>
      <c r="R6" s="71"/>
      <c r="S6" s="71"/>
      <c r="T6" s="71"/>
      <c r="V6" s="71" t="s">
        <v>8</v>
      </c>
      <c r="W6" s="71"/>
      <c r="X6" s="71"/>
      <c r="Y6" s="71"/>
      <c r="Z6" s="71"/>
      <c r="AA6" s="71"/>
      <c r="AB6" s="71"/>
      <c r="AD6" s="71" t="s">
        <v>9</v>
      </c>
      <c r="AE6" s="71"/>
      <c r="AF6" s="71"/>
      <c r="AG6" s="71"/>
      <c r="AH6" s="71"/>
      <c r="AI6" s="71"/>
      <c r="AJ6" s="71"/>
      <c r="AK6" s="71"/>
      <c r="AL6" s="71"/>
    </row>
    <row r="7" spans="1:38" ht="14.4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75" t="s">
        <v>10</v>
      </c>
      <c r="W7" s="75"/>
      <c r="X7" s="75"/>
      <c r="Y7" s="2"/>
      <c r="Z7" s="75" t="s">
        <v>11</v>
      </c>
      <c r="AA7" s="75"/>
      <c r="AB7" s="75"/>
      <c r="AD7" s="2"/>
      <c r="AE7" s="2"/>
      <c r="AF7" s="2"/>
      <c r="AG7" s="2"/>
      <c r="AH7" s="2"/>
      <c r="AI7" s="2"/>
      <c r="AJ7" s="2"/>
      <c r="AK7" s="2"/>
      <c r="AL7" s="2"/>
    </row>
    <row r="8" spans="1:38" ht="14.45" customHeight="1" x14ac:dyDescent="0.2">
      <c r="A8" s="71" t="s">
        <v>92</v>
      </c>
      <c r="B8" s="71"/>
      <c r="D8" s="16" t="s">
        <v>93</v>
      </c>
      <c r="F8" s="16" t="s">
        <v>94</v>
      </c>
      <c r="H8" s="16" t="s">
        <v>95</v>
      </c>
      <c r="J8" s="16" t="s">
        <v>96</v>
      </c>
      <c r="L8" s="16" t="s">
        <v>97</v>
      </c>
      <c r="N8" s="16" t="s">
        <v>67</v>
      </c>
      <c r="P8" s="16" t="s">
        <v>13</v>
      </c>
      <c r="R8" s="16" t="s">
        <v>14</v>
      </c>
      <c r="T8" s="16" t="s">
        <v>15</v>
      </c>
      <c r="V8" s="3" t="s">
        <v>13</v>
      </c>
      <c r="W8" s="2"/>
      <c r="X8" s="3" t="s">
        <v>14</v>
      </c>
      <c r="Z8" s="3" t="s">
        <v>13</v>
      </c>
      <c r="AA8" s="2"/>
      <c r="AB8" s="3" t="s">
        <v>16</v>
      </c>
      <c r="AD8" s="16" t="s">
        <v>13</v>
      </c>
      <c r="AF8" s="16" t="s">
        <v>17</v>
      </c>
      <c r="AH8" s="16" t="s">
        <v>14</v>
      </c>
      <c r="AJ8" s="16" t="s">
        <v>15</v>
      </c>
      <c r="AL8" s="16" t="s">
        <v>18</v>
      </c>
    </row>
    <row r="9" spans="1:38" ht="21.75" customHeight="1" x14ac:dyDescent="0.2">
      <c r="A9" s="87" t="s">
        <v>98</v>
      </c>
      <c r="B9" s="87"/>
      <c r="D9" s="59" t="s">
        <v>99</v>
      </c>
      <c r="F9" s="59" t="s">
        <v>99</v>
      </c>
      <c r="H9" s="59" t="s">
        <v>100</v>
      </c>
      <c r="J9" s="59" t="s">
        <v>101</v>
      </c>
      <c r="L9" s="61">
        <v>0</v>
      </c>
      <c r="N9" s="61">
        <v>0</v>
      </c>
      <c r="P9" s="60">
        <v>6894</v>
      </c>
      <c r="R9" s="60">
        <v>4996987339</v>
      </c>
      <c r="T9" s="60">
        <v>4981390759</v>
      </c>
      <c r="V9" s="60">
        <v>13979</v>
      </c>
      <c r="X9" s="60">
        <v>10271302879</v>
      </c>
      <c r="Z9" s="60">
        <v>6894</v>
      </c>
      <c r="AB9" s="60">
        <v>5031707839</v>
      </c>
      <c r="AD9" s="60">
        <v>13979</v>
      </c>
      <c r="AF9" s="60">
        <v>732500</v>
      </c>
      <c r="AH9" s="60">
        <v>10271302879</v>
      </c>
      <c r="AJ9" s="60">
        <v>10237761569</v>
      </c>
      <c r="AL9" s="61">
        <v>1.43</v>
      </c>
    </row>
    <row r="10" spans="1:38" ht="21.75" customHeight="1" x14ac:dyDescent="0.2">
      <c r="A10" s="87" t="s">
        <v>102</v>
      </c>
      <c r="B10" s="87"/>
      <c r="D10" s="59" t="s">
        <v>99</v>
      </c>
      <c r="F10" s="59" t="s">
        <v>99</v>
      </c>
      <c r="H10" s="59" t="s">
        <v>103</v>
      </c>
      <c r="J10" s="59" t="s">
        <v>104</v>
      </c>
      <c r="L10" s="61">
        <v>0</v>
      </c>
      <c r="N10" s="61">
        <v>0</v>
      </c>
      <c r="P10" s="60">
        <v>0</v>
      </c>
      <c r="R10" s="60">
        <v>0</v>
      </c>
      <c r="T10" s="60">
        <v>0</v>
      </c>
      <c r="V10" s="60">
        <v>19438</v>
      </c>
      <c r="X10" s="60">
        <v>16230712362</v>
      </c>
      <c r="Z10" s="60">
        <v>0</v>
      </c>
      <c r="AB10" s="60">
        <v>0</v>
      </c>
      <c r="AD10" s="60">
        <v>19438</v>
      </c>
      <c r="AF10" s="60">
        <v>832620</v>
      </c>
      <c r="AH10" s="60">
        <v>16230712362</v>
      </c>
      <c r="AJ10" s="60">
        <v>16181534125</v>
      </c>
      <c r="AL10" s="61">
        <v>2.27</v>
      </c>
    </row>
    <row r="11" spans="1:38" ht="21.75" customHeight="1" x14ac:dyDescent="0.2">
      <c r="A11" s="87" t="s">
        <v>105</v>
      </c>
      <c r="B11" s="87"/>
      <c r="D11" s="59" t="s">
        <v>99</v>
      </c>
      <c r="F11" s="59" t="s">
        <v>99</v>
      </c>
      <c r="H11" s="59" t="s">
        <v>106</v>
      </c>
      <c r="J11" s="59" t="s">
        <v>107</v>
      </c>
      <c r="L11" s="61">
        <v>0</v>
      </c>
      <c r="N11" s="61">
        <v>0</v>
      </c>
      <c r="P11" s="60">
        <v>0</v>
      </c>
      <c r="R11" s="60">
        <v>0</v>
      </c>
      <c r="T11" s="60">
        <v>0</v>
      </c>
      <c r="V11" s="60">
        <v>9104</v>
      </c>
      <c r="X11" s="60">
        <v>6650902949</v>
      </c>
      <c r="Z11" s="60">
        <v>0</v>
      </c>
      <c r="AB11" s="60">
        <v>0</v>
      </c>
      <c r="AD11" s="60">
        <v>9104</v>
      </c>
      <c r="AF11" s="60">
        <v>730100</v>
      </c>
      <c r="AH11" s="60">
        <v>6650902949</v>
      </c>
      <c r="AJ11" s="60">
        <v>6645625661</v>
      </c>
      <c r="AL11" s="61">
        <v>0.93</v>
      </c>
    </row>
    <row r="12" spans="1:38" ht="21.75" customHeight="1" thickBot="1" x14ac:dyDescent="0.25">
      <c r="A12" s="81" t="s">
        <v>63</v>
      </c>
      <c r="B12" s="81"/>
      <c r="D12" s="8"/>
      <c r="F12" s="8"/>
      <c r="H12" s="8"/>
      <c r="J12" s="8"/>
      <c r="L12" s="8"/>
      <c r="N12" s="8"/>
      <c r="P12" s="8">
        <v>6894</v>
      </c>
      <c r="R12" s="8">
        <v>4996987339</v>
      </c>
      <c r="T12" s="8">
        <v>4981390759</v>
      </c>
      <c r="V12" s="8">
        <v>42521</v>
      </c>
      <c r="X12" s="8">
        <v>33152918190</v>
      </c>
      <c r="Z12" s="8">
        <v>6894</v>
      </c>
      <c r="AB12" s="8">
        <v>5031707839</v>
      </c>
      <c r="AD12" s="8">
        <v>42521</v>
      </c>
      <c r="AF12" s="8"/>
      <c r="AH12" s="8">
        <v>33152918190</v>
      </c>
      <c r="AJ12" s="8">
        <v>33064921355</v>
      </c>
      <c r="AL12" s="9">
        <v>4.63</v>
      </c>
    </row>
    <row r="13" spans="1:38" ht="13.5" thickTop="1" x14ac:dyDescent="0.2"/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5"/>
  <sheetViews>
    <sheetView rightToLeft="1" zoomScaleNormal="100" workbookViewId="0">
      <selection activeCell="F10" sqref="F10"/>
    </sheetView>
  </sheetViews>
  <sheetFormatPr defaultRowHeight="12.75" x14ac:dyDescent="0.2"/>
  <cols>
    <col min="1" max="1" width="29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5703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5.1406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49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</row>
    <row r="3" spans="1:49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</row>
    <row r="4" spans="1:49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s="33" customFormat="1" ht="14.25" customHeight="1" x14ac:dyDescent="0.2">
      <c r="A5" s="72" t="s">
        <v>68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</row>
    <row r="6" spans="1:49" s="33" customFormat="1" ht="14.25" customHeight="1" x14ac:dyDescent="0.2">
      <c r="A6" s="32"/>
      <c r="B6" s="32"/>
      <c r="C6" s="74" t="s">
        <v>7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32"/>
      <c r="Y6" s="74" t="s">
        <v>9</v>
      </c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32"/>
    </row>
    <row r="7" spans="1:49" ht="18" customHeight="1" x14ac:dyDescent="0.2">
      <c r="A7" s="16" t="s">
        <v>64</v>
      </c>
      <c r="C7" s="3" t="s">
        <v>69</v>
      </c>
      <c r="D7" s="2"/>
      <c r="E7" s="3" t="s">
        <v>70</v>
      </c>
      <c r="F7" s="2"/>
      <c r="G7" s="75" t="s">
        <v>71</v>
      </c>
      <c r="H7" s="75"/>
      <c r="I7" s="75"/>
      <c r="J7" s="2"/>
      <c r="K7" s="75" t="s">
        <v>72</v>
      </c>
      <c r="L7" s="75"/>
      <c r="M7" s="75"/>
      <c r="N7" s="2"/>
      <c r="O7" s="75" t="s">
        <v>65</v>
      </c>
      <c r="P7" s="75"/>
      <c r="Q7" s="75"/>
      <c r="R7" s="2"/>
      <c r="S7" s="75" t="s">
        <v>66</v>
      </c>
      <c r="T7" s="75"/>
      <c r="U7" s="75"/>
      <c r="V7" s="75"/>
      <c r="W7" s="75"/>
      <c r="Y7" s="75" t="s">
        <v>69</v>
      </c>
      <c r="Z7" s="75"/>
      <c r="AA7" s="75"/>
      <c r="AB7" s="75"/>
      <c r="AC7" s="75"/>
      <c r="AD7" s="2"/>
      <c r="AE7" s="75" t="s">
        <v>70</v>
      </c>
      <c r="AF7" s="75"/>
      <c r="AG7" s="75"/>
      <c r="AH7" s="75"/>
      <c r="AI7" s="75"/>
      <c r="AJ7" s="2"/>
      <c r="AK7" s="75" t="s">
        <v>71</v>
      </c>
      <c r="AL7" s="75"/>
      <c r="AM7" s="75"/>
      <c r="AN7" s="2"/>
      <c r="AO7" s="75" t="s">
        <v>72</v>
      </c>
      <c r="AP7" s="75"/>
      <c r="AQ7" s="75"/>
      <c r="AR7" s="2"/>
      <c r="AS7" s="75" t="s">
        <v>65</v>
      </c>
      <c r="AT7" s="75"/>
      <c r="AU7" s="2"/>
      <c r="AV7" s="3" t="s">
        <v>66</v>
      </c>
    </row>
    <row r="8" spans="1:49" ht="22.5" customHeight="1" x14ac:dyDescent="0.2">
      <c r="A8" s="5" t="s">
        <v>73</v>
      </c>
      <c r="C8" s="34" t="s">
        <v>74</v>
      </c>
      <c r="D8" s="17"/>
      <c r="E8" s="34" t="s">
        <v>75</v>
      </c>
      <c r="F8" s="17"/>
      <c r="G8" s="73" t="s">
        <v>76</v>
      </c>
      <c r="H8" s="73"/>
      <c r="I8" s="73"/>
      <c r="J8" s="17"/>
      <c r="K8" s="66">
        <v>4000</v>
      </c>
      <c r="L8" s="66"/>
      <c r="M8" s="66"/>
      <c r="N8" s="17"/>
      <c r="O8" s="66">
        <v>11700</v>
      </c>
      <c r="P8" s="66"/>
      <c r="Q8" s="66"/>
      <c r="R8" s="17"/>
      <c r="S8" s="73" t="s">
        <v>77</v>
      </c>
      <c r="T8" s="73"/>
      <c r="U8" s="73"/>
      <c r="V8" s="73"/>
      <c r="W8" s="73"/>
      <c r="X8" s="17"/>
      <c r="Y8" s="73" t="s">
        <v>74</v>
      </c>
      <c r="Z8" s="73"/>
      <c r="AA8" s="73"/>
      <c r="AB8" s="73"/>
      <c r="AC8" s="73"/>
      <c r="AD8" s="17"/>
      <c r="AE8" s="73" t="s">
        <v>76</v>
      </c>
      <c r="AF8" s="73"/>
      <c r="AG8" s="73"/>
      <c r="AH8" s="73"/>
      <c r="AI8" s="73"/>
      <c r="AJ8" s="17"/>
      <c r="AK8" s="73" t="s">
        <v>76</v>
      </c>
      <c r="AL8" s="73"/>
      <c r="AM8" s="73"/>
      <c r="AN8" s="17"/>
      <c r="AO8" s="66">
        <v>0</v>
      </c>
      <c r="AP8" s="66"/>
      <c r="AQ8" s="66"/>
      <c r="AR8" s="17"/>
      <c r="AS8" s="66">
        <v>0</v>
      </c>
      <c r="AT8" s="66"/>
      <c r="AU8" s="17"/>
      <c r="AV8" s="34" t="s">
        <v>76</v>
      </c>
    </row>
    <row r="9" spans="1:49" ht="22.5" customHeight="1" x14ac:dyDescent="0.2">
      <c r="A9" s="5" t="s">
        <v>78</v>
      </c>
      <c r="C9" s="34" t="s">
        <v>74</v>
      </c>
      <c r="D9" s="17"/>
      <c r="E9" s="34" t="s">
        <v>75</v>
      </c>
      <c r="F9" s="17"/>
      <c r="G9" s="73" t="s">
        <v>76</v>
      </c>
      <c r="H9" s="73"/>
      <c r="I9" s="73"/>
      <c r="J9" s="17"/>
      <c r="K9" s="66">
        <v>2000000</v>
      </c>
      <c r="L9" s="66"/>
      <c r="M9" s="66"/>
      <c r="N9" s="17"/>
      <c r="O9" s="66">
        <v>1000</v>
      </c>
      <c r="P9" s="66"/>
      <c r="Q9" s="66"/>
      <c r="R9" s="17"/>
      <c r="S9" s="73" t="s">
        <v>79</v>
      </c>
      <c r="T9" s="73"/>
      <c r="U9" s="73"/>
      <c r="V9" s="73"/>
      <c r="W9" s="73"/>
      <c r="X9" s="17"/>
      <c r="Y9" s="73" t="s">
        <v>74</v>
      </c>
      <c r="Z9" s="73"/>
      <c r="AA9" s="73"/>
      <c r="AB9" s="73"/>
      <c r="AC9" s="73"/>
      <c r="AD9" s="17"/>
      <c r="AE9" s="73" t="s">
        <v>75</v>
      </c>
      <c r="AF9" s="73"/>
      <c r="AG9" s="73"/>
      <c r="AH9" s="73"/>
      <c r="AI9" s="73"/>
      <c r="AJ9" s="17"/>
      <c r="AK9" s="73" t="s">
        <v>76</v>
      </c>
      <c r="AL9" s="73"/>
      <c r="AM9" s="73"/>
      <c r="AN9" s="17"/>
      <c r="AO9" s="66">
        <v>2000000</v>
      </c>
      <c r="AP9" s="66"/>
      <c r="AQ9" s="66"/>
      <c r="AR9" s="17"/>
      <c r="AS9" s="66">
        <v>850</v>
      </c>
      <c r="AT9" s="66"/>
      <c r="AU9" s="17"/>
      <c r="AV9" s="34" t="s">
        <v>79</v>
      </c>
    </row>
    <row r="10" spans="1:49" ht="22.5" customHeight="1" x14ac:dyDescent="0.2">
      <c r="A10" s="5" t="s">
        <v>80</v>
      </c>
      <c r="C10" s="34" t="s">
        <v>74</v>
      </c>
      <c r="D10" s="17"/>
      <c r="E10" s="34" t="s">
        <v>76</v>
      </c>
      <c r="F10" s="17"/>
      <c r="G10" s="73" t="s">
        <v>76</v>
      </c>
      <c r="H10" s="73"/>
      <c r="I10" s="73"/>
      <c r="J10" s="17"/>
      <c r="K10" s="66">
        <v>0</v>
      </c>
      <c r="L10" s="66"/>
      <c r="M10" s="66"/>
      <c r="N10" s="17"/>
      <c r="O10" s="66">
        <v>0</v>
      </c>
      <c r="P10" s="66"/>
      <c r="Q10" s="66"/>
      <c r="R10" s="17"/>
      <c r="S10" s="73" t="s">
        <v>76</v>
      </c>
      <c r="T10" s="73"/>
      <c r="U10" s="73"/>
      <c r="V10" s="73"/>
      <c r="W10" s="73"/>
      <c r="X10" s="17"/>
      <c r="Y10" s="73" t="s">
        <v>74</v>
      </c>
      <c r="Z10" s="73"/>
      <c r="AA10" s="73"/>
      <c r="AB10" s="73"/>
      <c r="AC10" s="73"/>
      <c r="AD10" s="17"/>
      <c r="AE10" s="73" t="s">
        <v>75</v>
      </c>
      <c r="AF10" s="73"/>
      <c r="AG10" s="73"/>
      <c r="AH10" s="73"/>
      <c r="AI10" s="73"/>
      <c r="AJ10" s="17"/>
      <c r="AK10" s="73" t="s">
        <v>76</v>
      </c>
      <c r="AL10" s="73"/>
      <c r="AM10" s="73"/>
      <c r="AN10" s="17"/>
      <c r="AO10" s="66">
        <v>50000</v>
      </c>
      <c r="AP10" s="66"/>
      <c r="AQ10" s="66"/>
      <c r="AR10" s="17"/>
      <c r="AS10" s="66">
        <v>2200</v>
      </c>
      <c r="AT10" s="66"/>
      <c r="AU10" s="17"/>
      <c r="AV10" s="34" t="s">
        <v>81</v>
      </c>
    </row>
    <row r="11" spans="1:49" ht="22.5" customHeight="1" x14ac:dyDescent="0.2">
      <c r="A11" s="5"/>
      <c r="C11" s="34"/>
      <c r="D11" s="17"/>
      <c r="E11" s="34"/>
      <c r="F11" s="17"/>
      <c r="G11" s="73"/>
      <c r="H11" s="73"/>
      <c r="I11" s="73"/>
      <c r="J11" s="17"/>
      <c r="K11" s="66"/>
      <c r="L11" s="66"/>
      <c r="M11" s="66"/>
      <c r="N11" s="17"/>
      <c r="O11" s="66"/>
      <c r="P11" s="66"/>
      <c r="Q11" s="66"/>
      <c r="R11" s="17"/>
      <c r="S11" s="73"/>
      <c r="T11" s="73"/>
      <c r="U11" s="73"/>
      <c r="V11" s="73"/>
      <c r="W11" s="73"/>
      <c r="X11" s="17"/>
      <c r="Y11" s="73"/>
      <c r="Z11" s="73"/>
      <c r="AA11" s="73"/>
      <c r="AB11" s="73"/>
      <c r="AC11" s="73"/>
      <c r="AD11" s="17"/>
      <c r="AE11" s="73"/>
      <c r="AF11" s="73"/>
      <c r="AG11" s="73"/>
      <c r="AH11" s="73"/>
      <c r="AI11" s="73"/>
      <c r="AJ11" s="17"/>
      <c r="AK11" s="73"/>
      <c r="AL11" s="73"/>
      <c r="AM11" s="73"/>
      <c r="AN11" s="17"/>
      <c r="AO11" s="66"/>
      <c r="AP11" s="66"/>
      <c r="AQ11" s="66"/>
      <c r="AR11" s="17"/>
      <c r="AS11" s="66"/>
      <c r="AT11" s="66"/>
      <c r="AU11" s="17"/>
      <c r="AV11" s="34"/>
    </row>
    <row r="12" spans="1:49" ht="22.5" customHeight="1" x14ac:dyDescent="0.2">
      <c r="A12" s="5"/>
      <c r="C12" s="34"/>
      <c r="D12" s="17"/>
      <c r="E12" s="34"/>
      <c r="F12" s="17"/>
      <c r="G12" s="73"/>
      <c r="H12" s="73"/>
      <c r="I12" s="73"/>
      <c r="J12" s="17"/>
      <c r="K12" s="66"/>
      <c r="L12" s="66"/>
      <c r="M12" s="66"/>
      <c r="N12" s="17"/>
      <c r="O12" s="66"/>
      <c r="P12" s="66"/>
      <c r="Q12" s="66"/>
      <c r="R12" s="17"/>
      <c r="S12" s="73"/>
      <c r="T12" s="73"/>
      <c r="U12" s="73"/>
      <c r="V12" s="73"/>
      <c r="W12" s="73"/>
      <c r="X12" s="17"/>
      <c r="Y12" s="73"/>
      <c r="Z12" s="73"/>
      <c r="AA12" s="73"/>
      <c r="AB12" s="73"/>
      <c r="AC12" s="73"/>
      <c r="AD12" s="17"/>
      <c r="AE12" s="73"/>
      <c r="AF12" s="73"/>
      <c r="AG12" s="73"/>
      <c r="AH12" s="73"/>
      <c r="AI12" s="73"/>
      <c r="AJ12" s="17"/>
      <c r="AK12" s="73"/>
      <c r="AL12" s="73"/>
      <c r="AM12" s="73"/>
      <c r="AN12" s="17"/>
      <c r="AO12" s="66"/>
      <c r="AP12" s="66"/>
      <c r="AQ12" s="66"/>
      <c r="AR12" s="17"/>
      <c r="AS12" s="66"/>
      <c r="AT12" s="66"/>
      <c r="AU12" s="17"/>
      <c r="AV12" s="34"/>
    </row>
    <row r="13" spans="1:49" ht="22.5" customHeight="1" x14ac:dyDescent="0.2">
      <c r="A13" s="5"/>
      <c r="C13" s="34"/>
      <c r="D13" s="17"/>
      <c r="E13" s="34"/>
      <c r="F13" s="17"/>
      <c r="G13" s="73"/>
      <c r="H13" s="73"/>
      <c r="I13" s="73"/>
      <c r="J13" s="17"/>
      <c r="K13" s="66"/>
      <c r="L13" s="66"/>
      <c r="M13" s="66"/>
      <c r="N13" s="17"/>
      <c r="O13" s="66"/>
      <c r="P13" s="66"/>
      <c r="Q13" s="66"/>
      <c r="R13" s="17"/>
      <c r="S13" s="73"/>
      <c r="T13" s="73"/>
      <c r="U13" s="73"/>
      <c r="V13" s="73"/>
      <c r="W13" s="73"/>
      <c r="X13" s="17"/>
      <c r="Y13" s="73"/>
      <c r="Z13" s="73"/>
      <c r="AA13" s="73"/>
      <c r="AB13" s="73"/>
      <c r="AC13" s="73"/>
      <c r="AD13" s="17"/>
      <c r="AE13" s="73"/>
      <c r="AF13" s="73"/>
      <c r="AG13" s="73"/>
      <c r="AH13" s="73"/>
      <c r="AI13" s="73"/>
      <c r="AJ13" s="17"/>
      <c r="AK13" s="73"/>
      <c r="AL13" s="73"/>
      <c r="AM13" s="73"/>
      <c r="AN13" s="17"/>
      <c r="AO13" s="66"/>
      <c r="AP13" s="66"/>
      <c r="AQ13" s="66"/>
      <c r="AR13" s="17"/>
      <c r="AS13" s="66"/>
      <c r="AT13" s="66"/>
      <c r="AU13" s="17"/>
      <c r="AV13" s="34"/>
    </row>
    <row r="14" spans="1:49" ht="22.5" customHeight="1" x14ac:dyDescent="0.2">
      <c r="A14" s="5"/>
      <c r="C14" s="34"/>
      <c r="D14" s="17"/>
      <c r="E14" s="34"/>
      <c r="F14" s="17"/>
      <c r="G14" s="73"/>
      <c r="H14" s="73"/>
      <c r="I14" s="73"/>
      <c r="J14" s="17"/>
      <c r="K14" s="66"/>
      <c r="L14" s="66"/>
      <c r="M14" s="66"/>
      <c r="N14" s="17"/>
      <c r="O14" s="66"/>
      <c r="P14" s="66"/>
      <c r="Q14" s="66"/>
      <c r="R14" s="17"/>
      <c r="S14" s="73"/>
      <c r="T14" s="73"/>
      <c r="U14" s="73"/>
      <c r="V14" s="73"/>
      <c r="W14" s="73"/>
      <c r="X14" s="17"/>
      <c r="Y14" s="73"/>
      <c r="Z14" s="73"/>
      <c r="AA14" s="73"/>
      <c r="AB14" s="73"/>
      <c r="AC14" s="73"/>
      <c r="AD14" s="17"/>
      <c r="AE14" s="73"/>
      <c r="AF14" s="73"/>
      <c r="AG14" s="73"/>
      <c r="AH14" s="73"/>
      <c r="AI14" s="73"/>
      <c r="AJ14" s="17"/>
      <c r="AK14" s="73"/>
      <c r="AL14" s="73"/>
      <c r="AM14" s="73"/>
      <c r="AN14" s="17"/>
      <c r="AO14" s="66"/>
      <c r="AP14" s="66"/>
      <c r="AQ14" s="66"/>
      <c r="AR14" s="17"/>
      <c r="AS14" s="66"/>
      <c r="AT14" s="66"/>
      <c r="AU14" s="17"/>
      <c r="AV14" s="34"/>
    </row>
    <row r="15" spans="1:49" ht="22.5" customHeight="1" x14ac:dyDescent="0.2">
      <c r="A15" s="5"/>
      <c r="C15" s="34"/>
      <c r="D15" s="17"/>
      <c r="E15" s="34"/>
      <c r="F15" s="17"/>
      <c r="G15" s="73"/>
      <c r="H15" s="73"/>
      <c r="I15" s="73"/>
      <c r="J15" s="17"/>
      <c r="K15" s="66"/>
      <c r="L15" s="66"/>
      <c r="M15" s="66"/>
      <c r="N15" s="17"/>
      <c r="O15" s="66"/>
      <c r="P15" s="66"/>
      <c r="Q15" s="66"/>
      <c r="R15" s="17"/>
      <c r="S15" s="73"/>
      <c r="T15" s="73"/>
      <c r="U15" s="73"/>
      <c r="V15" s="73"/>
      <c r="W15" s="73"/>
      <c r="X15" s="17"/>
      <c r="Y15" s="73"/>
      <c r="Z15" s="73"/>
      <c r="AA15" s="73"/>
      <c r="AB15" s="73"/>
      <c r="AC15" s="73"/>
      <c r="AD15" s="17"/>
      <c r="AE15" s="73"/>
      <c r="AF15" s="73"/>
      <c r="AG15" s="73"/>
      <c r="AH15" s="73"/>
      <c r="AI15" s="73"/>
      <c r="AJ15" s="17"/>
      <c r="AK15" s="73"/>
      <c r="AL15" s="73"/>
      <c r="AM15" s="73"/>
      <c r="AN15" s="17"/>
      <c r="AO15" s="66"/>
      <c r="AP15" s="66"/>
      <c r="AQ15" s="66"/>
      <c r="AR15" s="17"/>
      <c r="AS15" s="66"/>
      <c r="AT15" s="66"/>
      <c r="AU15" s="17"/>
      <c r="AV15" s="34"/>
    </row>
    <row r="16" spans="1:49" ht="22.5" customHeight="1" x14ac:dyDescent="0.2">
      <c r="A16" s="5"/>
      <c r="C16" s="34"/>
      <c r="D16" s="17"/>
      <c r="E16" s="34"/>
      <c r="F16" s="17"/>
      <c r="G16" s="73"/>
      <c r="H16" s="73"/>
      <c r="I16" s="73"/>
      <c r="J16" s="17"/>
      <c r="K16" s="66"/>
      <c r="L16" s="66"/>
      <c r="M16" s="66"/>
      <c r="N16" s="17"/>
      <c r="O16" s="66"/>
      <c r="P16" s="66"/>
      <c r="Q16" s="66"/>
      <c r="R16" s="17"/>
      <c r="S16" s="73"/>
      <c r="T16" s="73"/>
      <c r="U16" s="73"/>
      <c r="V16" s="73"/>
      <c r="W16" s="73"/>
      <c r="X16" s="17"/>
      <c r="Y16" s="73"/>
      <c r="Z16" s="73"/>
      <c r="AA16" s="73"/>
      <c r="AB16" s="73"/>
      <c r="AC16" s="73"/>
      <c r="AD16" s="17"/>
      <c r="AE16" s="73"/>
      <c r="AF16" s="73"/>
      <c r="AG16" s="73"/>
      <c r="AH16" s="73"/>
      <c r="AI16" s="73"/>
      <c r="AJ16" s="17"/>
      <c r="AK16" s="73"/>
      <c r="AL16" s="73"/>
      <c r="AM16" s="73"/>
      <c r="AN16" s="17"/>
      <c r="AO16" s="66"/>
      <c r="AP16" s="66"/>
      <c r="AQ16" s="66"/>
      <c r="AR16" s="17"/>
      <c r="AS16" s="66"/>
      <c r="AT16" s="66"/>
      <c r="AU16" s="17"/>
      <c r="AV16" s="34"/>
    </row>
    <row r="17" customFormat="1" ht="21.75" customHeight="1" x14ac:dyDescent="0.2"/>
    <row r="18" customFormat="1" ht="21.75" customHeight="1" x14ac:dyDescent="0.2"/>
    <row r="19" customFormat="1" ht="21.75" customHeight="1" x14ac:dyDescent="0.2"/>
    <row r="20" customFormat="1" ht="21.75" customHeight="1" x14ac:dyDescent="0.2"/>
    <row r="21" customFormat="1" ht="21.75" customHeight="1" x14ac:dyDescent="0.2"/>
    <row r="22" customFormat="1" ht="21.75" customHeight="1" x14ac:dyDescent="0.2"/>
    <row r="23" customFormat="1" ht="21.75" customHeight="1" x14ac:dyDescent="0.2"/>
    <row r="24" customFormat="1" ht="21.75" customHeight="1" x14ac:dyDescent="0.2"/>
    <row r="25" customFormat="1" ht="21.75" customHeight="1" x14ac:dyDescent="0.2"/>
    <row r="26" customFormat="1" ht="21.75" customHeight="1" x14ac:dyDescent="0.2"/>
    <row r="27" customFormat="1" ht="21.75" customHeight="1" x14ac:dyDescent="0.2"/>
    <row r="28" customFormat="1" ht="21.75" customHeight="1" x14ac:dyDescent="0.2"/>
    <row r="29" customFormat="1" ht="21.75" customHeight="1" x14ac:dyDescent="0.2"/>
    <row r="30" customFormat="1" ht="21.75" customHeight="1" x14ac:dyDescent="0.2"/>
    <row r="31" customFormat="1" ht="21.75" customHeight="1" x14ac:dyDescent="0.2"/>
    <row r="32" customFormat="1" ht="21.75" customHeight="1" x14ac:dyDescent="0.2"/>
    <row r="33" customFormat="1" ht="21.75" customHeight="1" x14ac:dyDescent="0.2"/>
    <row r="34" customFormat="1" ht="21.75" customHeight="1" x14ac:dyDescent="0.2"/>
    <row r="35" customFormat="1" ht="21.75" customHeight="1" x14ac:dyDescent="0.2"/>
    <row r="36" customFormat="1" ht="21.75" customHeight="1" x14ac:dyDescent="0.2"/>
    <row r="37" customFormat="1" ht="21.75" customHeight="1" x14ac:dyDescent="0.2"/>
    <row r="38" customFormat="1" ht="21.75" customHeight="1" x14ac:dyDescent="0.2"/>
    <row r="39" customFormat="1" ht="21.75" customHeight="1" x14ac:dyDescent="0.2"/>
    <row r="40" customFormat="1" ht="21.75" customHeight="1" x14ac:dyDescent="0.2"/>
    <row r="41" customFormat="1" ht="21.75" customHeight="1" x14ac:dyDescent="0.2"/>
    <row r="42" customFormat="1" ht="21.75" customHeight="1" x14ac:dyDescent="0.2"/>
    <row r="43" customFormat="1" ht="21.75" customHeight="1" x14ac:dyDescent="0.2"/>
    <row r="44" customFormat="1" ht="21.75" customHeight="1" x14ac:dyDescent="0.2"/>
    <row r="45" customFormat="1" ht="21.75" customHeight="1" x14ac:dyDescent="0.2"/>
    <row r="46" customFormat="1" ht="21.75" customHeight="1" x14ac:dyDescent="0.2"/>
    <row r="47" customFormat="1" ht="21.75" customHeight="1" x14ac:dyDescent="0.2"/>
    <row r="48" customFormat="1" ht="21.75" customHeight="1" x14ac:dyDescent="0.2"/>
    <row r="49" customFormat="1" ht="21.75" customHeight="1" x14ac:dyDescent="0.2"/>
    <row r="50" customFormat="1" ht="21.75" customHeight="1" x14ac:dyDescent="0.2"/>
    <row r="51" customFormat="1" ht="21.75" customHeight="1" x14ac:dyDescent="0.2"/>
    <row r="52" customFormat="1" ht="21.75" customHeight="1" x14ac:dyDescent="0.2"/>
    <row r="53" customFormat="1" ht="21.75" customHeigh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</sheetData>
  <mergeCells count="96">
    <mergeCell ref="AE16:AI16"/>
    <mergeCell ref="AK16:AM16"/>
    <mergeCell ref="AO16:AQ16"/>
    <mergeCell ref="AS16:AT16"/>
    <mergeCell ref="G16:I16"/>
    <mergeCell ref="K16:M16"/>
    <mergeCell ref="O16:Q16"/>
    <mergeCell ref="S16:W16"/>
    <mergeCell ref="Y16:AC16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2:AI12"/>
    <mergeCell ref="AK12:AM12"/>
    <mergeCell ref="AO12:AQ12"/>
    <mergeCell ref="AE14:AI14"/>
    <mergeCell ref="AK14:AM14"/>
    <mergeCell ref="AO14:AQ14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E10:AI10"/>
    <mergeCell ref="AK10:AM10"/>
    <mergeCell ref="AO10:AQ10"/>
    <mergeCell ref="AS10:AT10"/>
    <mergeCell ref="G10:I10"/>
    <mergeCell ref="K10:M10"/>
    <mergeCell ref="O10:Q10"/>
    <mergeCell ref="S10:W10"/>
    <mergeCell ref="Y10:AC10"/>
    <mergeCell ref="AE9:AI9"/>
    <mergeCell ref="AK9:AM9"/>
    <mergeCell ref="AO9:AQ9"/>
    <mergeCell ref="AS9:AT9"/>
    <mergeCell ref="G8:I8"/>
    <mergeCell ref="K8:M8"/>
    <mergeCell ref="O8:Q8"/>
    <mergeCell ref="G9:I9"/>
    <mergeCell ref="K9:M9"/>
    <mergeCell ref="O9:Q9"/>
    <mergeCell ref="S9:W9"/>
    <mergeCell ref="Y9:AC9"/>
    <mergeCell ref="AS7:AT7"/>
    <mergeCell ref="AE8:AI8"/>
    <mergeCell ref="AK8:AM8"/>
    <mergeCell ref="AO8:AQ8"/>
    <mergeCell ref="AS8:AT8"/>
    <mergeCell ref="A5:AW5"/>
    <mergeCell ref="A1:AW1"/>
    <mergeCell ref="A2:AW2"/>
    <mergeCell ref="A3:AW3"/>
    <mergeCell ref="S8:W8"/>
    <mergeCell ref="Y8:AC8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zoomScaleNormal="100" workbookViewId="0">
      <selection activeCell="F31" sqref="F31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4.45" customHeight="1" x14ac:dyDescent="0.2"/>
    <row r="5" spans="1:27" ht="14.45" customHeight="1" x14ac:dyDescent="0.2">
      <c r="A5" s="32" t="s">
        <v>82</v>
      </c>
      <c r="B5" s="72" t="s">
        <v>83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</row>
    <row r="6" spans="1:27" ht="14.45" customHeight="1" x14ac:dyDescent="0.2">
      <c r="E6" s="71" t="s">
        <v>7</v>
      </c>
      <c r="F6" s="71"/>
      <c r="G6" s="71"/>
      <c r="H6" s="71"/>
      <c r="I6" s="71"/>
      <c r="K6" s="71" t="s">
        <v>8</v>
      </c>
      <c r="L6" s="71"/>
      <c r="M6" s="71"/>
      <c r="N6" s="71"/>
      <c r="O6" s="71"/>
      <c r="P6" s="71"/>
      <c r="Q6" s="71"/>
      <c r="S6" s="71" t="s">
        <v>9</v>
      </c>
      <c r="T6" s="71"/>
      <c r="U6" s="71"/>
      <c r="V6" s="71"/>
      <c r="W6" s="71"/>
      <c r="X6" s="71"/>
      <c r="Y6" s="71"/>
      <c r="Z6" s="71"/>
      <c r="AA6" s="71"/>
    </row>
    <row r="7" spans="1:27" ht="14.45" customHeight="1" x14ac:dyDescent="0.2">
      <c r="E7" s="2"/>
      <c r="F7" s="2"/>
      <c r="G7" s="2"/>
      <c r="H7" s="2"/>
      <c r="I7" s="2"/>
      <c r="K7" s="75" t="s">
        <v>84</v>
      </c>
      <c r="L7" s="75"/>
      <c r="M7" s="75"/>
      <c r="N7" s="2"/>
      <c r="O7" s="75" t="s">
        <v>85</v>
      </c>
      <c r="P7" s="75"/>
      <c r="Q7" s="75"/>
      <c r="S7" s="2"/>
      <c r="T7" s="2"/>
      <c r="U7" s="2"/>
      <c r="V7" s="2"/>
      <c r="W7" s="2"/>
      <c r="X7" s="2"/>
      <c r="Y7" s="2"/>
      <c r="Z7" s="2"/>
      <c r="AA7" s="2"/>
    </row>
    <row r="8" spans="1:27" ht="14.45" customHeight="1" x14ac:dyDescent="0.2">
      <c r="A8" s="71" t="s">
        <v>86</v>
      </c>
      <c r="B8" s="71"/>
      <c r="D8" s="71" t="s">
        <v>87</v>
      </c>
      <c r="E8" s="71"/>
      <c r="G8" s="16" t="s">
        <v>14</v>
      </c>
      <c r="I8" s="16" t="s">
        <v>15</v>
      </c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16" t="s">
        <v>13</v>
      </c>
      <c r="U8" s="16" t="s">
        <v>88</v>
      </c>
      <c r="W8" s="16" t="s">
        <v>14</v>
      </c>
      <c r="Y8" s="16" t="s">
        <v>15</v>
      </c>
      <c r="AA8" s="16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zoomScaleNormal="100" workbookViewId="0">
      <selection activeCell="E18" sqref="E1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4.42578125" customWidth="1"/>
  </cols>
  <sheetData>
    <row r="1" spans="1:13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4.45" customHeight="1" x14ac:dyDescent="0.2">
      <c r="A5" s="72" t="s">
        <v>108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4.45" customHeight="1" x14ac:dyDescent="0.2">
      <c r="A6" s="72" t="s">
        <v>109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4.45" customHeight="1" x14ac:dyDescent="0.2"/>
    <row r="8" spans="1:13" ht="14.45" customHeight="1" x14ac:dyDescent="0.2">
      <c r="C8" s="71" t="s">
        <v>9</v>
      </c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ht="14.45" customHeight="1" x14ac:dyDescent="0.2">
      <c r="A9" s="16" t="s">
        <v>110</v>
      </c>
      <c r="C9" s="3" t="s">
        <v>13</v>
      </c>
      <c r="D9" s="2"/>
      <c r="E9" s="3" t="s">
        <v>111</v>
      </c>
      <c r="F9" s="2"/>
      <c r="G9" s="3" t="s">
        <v>112</v>
      </c>
      <c r="H9" s="2"/>
      <c r="I9" s="3" t="s">
        <v>113</v>
      </c>
      <c r="J9" s="2"/>
      <c r="K9" s="3" t="s">
        <v>114</v>
      </c>
      <c r="L9" s="2"/>
      <c r="M9" s="3" t="s">
        <v>115</v>
      </c>
    </row>
  </sheetData>
  <mergeCells count="6">
    <mergeCell ref="C8:M8"/>
    <mergeCell ref="A1:M1"/>
    <mergeCell ref="A2:M2"/>
    <mergeCell ref="A3:M3"/>
    <mergeCell ref="A5:M5"/>
    <mergeCell ref="A6:M6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B22" sqref="B22"/>
    </sheetView>
  </sheetViews>
  <sheetFormatPr defaultRowHeight="12.75" x14ac:dyDescent="0.2"/>
  <cols>
    <col min="1" max="1" width="5.140625" customWidth="1"/>
    <col min="2" max="2" width="58.85546875" customWidth="1"/>
    <col min="3" max="3" width="1.28515625" customWidth="1"/>
    <col min="4" max="4" width="17.710937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4.45" customHeight="1" x14ac:dyDescent="0.2"/>
    <row r="5" spans="1:12" ht="14.45" customHeight="1" x14ac:dyDescent="0.2">
      <c r="A5" s="32" t="s">
        <v>116</v>
      </c>
      <c r="B5" s="72" t="s">
        <v>117</v>
      </c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4.45" customHeight="1" x14ac:dyDescent="0.2">
      <c r="D6" s="16" t="s">
        <v>7</v>
      </c>
      <c r="F6" s="71" t="s">
        <v>8</v>
      </c>
      <c r="G6" s="71"/>
      <c r="H6" s="71"/>
      <c r="J6" s="16" t="s">
        <v>9</v>
      </c>
    </row>
    <row r="7" spans="1:12" ht="14.45" customHeight="1" x14ac:dyDescent="0.2">
      <c r="D7" s="2"/>
      <c r="F7" s="2"/>
      <c r="G7" s="2"/>
      <c r="H7" s="2"/>
      <c r="J7" s="2"/>
    </row>
    <row r="8" spans="1:12" ht="14.45" customHeight="1" x14ac:dyDescent="0.2">
      <c r="A8" s="71" t="s">
        <v>118</v>
      </c>
      <c r="B8" s="71"/>
      <c r="D8" s="16" t="s">
        <v>119</v>
      </c>
      <c r="F8" s="16" t="s">
        <v>120</v>
      </c>
      <c r="H8" s="16" t="s">
        <v>121</v>
      </c>
      <c r="J8" s="16" t="s">
        <v>119</v>
      </c>
      <c r="L8" s="16" t="s">
        <v>18</v>
      </c>
    </row>
    <row r="9" spans="1:12" ht="21.75" customHeight="1" x14ac:dyDescent="0.2">
      <c r="A9" s="77" t="s">
        <v>122</v>
      </c>
      <c r="B9" s="77"/>
      <c r="D9" s="19">
        <v>3856563329</v>
      </c>
      <c r="E9" s="17"/>
      <c r="F9" s="19">
        <v>10868090763</v>
      </c>
      <c r="G9" s="17"/>
      <c r="H9" s="19">
        <v>9400900000</v>
      </c>
      <c r="I9" s="17"/>
      <c r="J9" s="19">
        <v>5323754092</v>
      </c>
      <c r="K9" s="17"/>
      <c r="L9" s="35">
        <v>7.4999999999999997E-3</v>
      </c>
    </row>
    <row r="10" spans="1:12" ht="21.75" customHeight="1" x14ac:dyDescent="0.2">
      <c r="A10" s="65" t="s">
        <v>123</v>
      </c>
      <c r="B10" s="65"/>
      <c r="D10" s="21">
        <v>547891230</v>
      </c>
      <c r="E10" s="17"/>
      <c r="F10" s="21">
        <v>65929324005</v>
      </c>
      <c r="G10" s="17"/>
      <c r="H10" s="21">
        <v>65267395410</v>
      </c>
      <c r="I10" s="17"/>
      <c r="J10" s="21">
        <v>1209819825</v>
      </c>
      <c r="K10" s="17"/>
      <c r="L10" s="36">
        <v>1.6999999999999999E-3</v>
      </c>
    </row>
    <row r="11" spans="1:12" ht="21.75" customHeight="1" x14ac:dyDescent="0.2">
      <c r="A11" s="65" t="s">
        <v>124</v>
      </c>
      <c r="B11" s="65"/>
      <c r="D11" s="21">
        <v>150000000000</v>
      </c>
      <c r="E11" s="17"/>
      <c r="F11" s="21">
        <v>3698630136</v>
      </c>
      <c r="G11" s="17"/>
      <c r="H11" s="21">
        <v>3698630136</v>
      </c>
      <c r="I11" s="17"/>
      <c r="J11" s="21">
        <v>150000000000</v>
      </c>
      <c r="K11" s="17"/>
      <c r="L11" s="36">
        <v>0.2102</v>
      </c>
    </row>
    <row r="12" spans="1:12" ht="21.75" customHeight="1" x14ac:dyDescent="0.2">
      <c r="A12" s="69" t="s">
        <v>63</v>
      </c>
      <c r="B12" s="69"/>
      <c r="D12" s="24">
        <v>154404454559</v>
      </c>
      <c r="E12" s="17"/>
      <c r="F12" s="24">
        <v>80496044904</v>
      </c>
      <c r="G12" s="17"/>
      <c r="H12" s="24">
        <v>78366925546</v>
      </c>
      <c r="I12" s="17"/>
      <c r="J12" s="24">
        <v>156533573917</v>
      </c>
      <c r="K12" s="17"/>
      <c r="L12" s="37">
        <f>SUM(L9:L11)</f>
        <v>0.21939999999999998</v>
      </c>
    </row>
    <row r="13" spans="1:12" ht="21" x14ac:dyDescent="0.2">
      <c r="A13" s="76"/>
      <c r="B13" s="76"/>
      <c r="D13" s="19"/>
      <c r="E13" s="17"/>
      <c r="F13" s="19"/>
      <c r="G13" s="17"/>
      <c r="H13" s="19"/>
      <c r="I13" s="17"/>
      <c r="J13" s="19"/>
      <c r="K13" s="17"/>
      <c r="L13" s="20"/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69"/>
  <sheetViews>
    <sheetView rightToLeft="1" zoomScaleNormal="100" workbookViewId="0">
      <selection activeCell="W9" sqref="W9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5.42578125" bestFit="1" customWidth="1"/>
    <col min="15" max="15" width="0.7109375" customWidth="1"/>
    <col min="16" max="16" width="1.28515625" customWidth="1"/>
    <col min="17" max="17" width="18.710937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bestFit="1" customWidth="1"/>
    <col min="24" max="24" width="0.28515625" customWidth="1"/>
    <col min="26" max="26" width="9.85546875" bestFit="1" customWidth="1"/>
  </cols>
  <sheetData>
    <row r="1" spans="1:26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6" ht="25.5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6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5" spans="1:26" ht="24" x14ac:dyDescent="0.2">
      <c r="A5" s="32" t="s">
        <v>142</v>
      </c>
      <c r="B5" s="72" t="s">
        <v>143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1:26" ht="21" x14ac:dyDescent="0.2">
      <c r="D6" s="71" t="s">
        <v>144</v>
      </c>
      <c r="E6" s="71"/>
      <c r="F6" s="71"/>
      <c r="G6" s="71"/>
      <c r="H6" s="71"/>
      <c r="I6" s="71"/>
      <c r="J6" s="71"/>
      <c r="K6" s="71"/>
      <c r="L6" s="71"/>
      <c r="N6" s="71" t="s">
        <v>145</v>
      </c>
      <c r="O6" s="71"/>
      <c r="P6" s="71"/>
      <c r="Q6" s="71"/>
      <c r="R6" s="71"/>
      <c r="S6" s="71"/>
      <c r="T6" s="71"/>
      <c r="U6" s="71"/>
      <c r="V6" s="71"/>
      <c r="W6" s="71"/>
    </row>
    <row r="7" spans="1:26" ht="21" x14ac:dyDescent="0.2">
      <c r="D7" s="2"/>
      <c r="E7" s="2"/>
      <c r="F7" s="2"/>
      <c r="G7" s="2"/>
      <c r="H7" s="2"/>
      <c r="I7" s="2"/>
      <c r="J7" s="75" t="s">
        <v>63</v>
      </c>
      <c r="K7" s="75"/>
      <c r="L7" s="75"/>
      <c r="N7" s="2"/>
      <c r="O7" s="2"/>
      <c r="P7" s="2"/>
      <c r="Q7" s="2"/>
      <c r="R7" s="2"/>
      <c r="S7" s="2"/>
      <c r="T7" s="2"/>
      <c r="U7" s="75" t="s">
        <v>63</v>
      </c>
      <c r="V7" s="75"/>
      <c r="W7" s="75"/>
    </row>
    <row r="8" spans="1:26" ht="21" x14ac:dyDescent="0.2">
      <c r="A8" s="71" t="s">
        <v>146</v>
      </c>
      <c r="B8" s="71"/>
      <c r="D8" s="16" t="s">
        <v>147</v>
      </c>
      <c r="F8" s="16" t="s">
        <v>148</v>
      </c>
      <c r="H8" s="16" t="s">
        <v>149</v>
      </c>
      <c r="J8" s="3" t="s">
        <v>119</v>
      </c>
      <c r="K8" s="2"/>
      <c r="L8" s="3" t="s">
        <v>130</v>
      </c>
      <c r="N8" s="16" t="s">
        <v>147</v>
      </c>
      <c r="P8" s="71" t="s">
        <v>148</v>
      </c>
      <c r="Q8" s="71"/>
      <c r="S8" s="16" t="s">
        <v>149</v>
      </c>
      <c r="U8" s="3" t="s">
        <v>119</v>
      </c>
      <c r="V8" s="2"/>
      <c r="W8" s="30" t="s">
        <v>130</v>
      </c>
    </row>
    <row r="9" spans="1:26" ht="18.75" x14ac:dyDescent="0.2">
      <c r="A9" s="77" t="s">
        <v>44</v>
      </c>
      <c r="B9" s="77"/>
      <c r="D9" s="19">
        <v>0</v>
      </c>
      <c r="E9" s="17"/>
      <c r="F9" s="38">
        <v>-392509781</v>
      </c>
      <c r="G9" s="17"/>
      <c r="H9" s="38">
        <v>-164328844</v>
      </c>
      <c r="I9" s="17"/>
      <c r="J9" s="38">
        <v>-556838625</v>
      </c>
      <c r="K9" s="17"/>
      <c r="L9" s="36">
        <f>J9/'7'!$F$13</f>
        <v>1.1776760471011399E-2</v>
      </c>
      <c r="M9" s="17"/>
      <c r="N9" s="19">
        <v>0</v>
      </c>
      <c r="O9" s="17"/>
      <c r="P9" s="78">
        <v>-216037260</v>
      </c>
      <c r="Q9" s="78"/>
      <c r="R9" s="17"/>
      <c r="S9" s="38">
        <v>-164328844</v>
      </c>
      <c r="T9" s="17"/>
      <c r="U9" s="38">
        <v>-380366104</v>
      </c>
      <c r="V9" s="17"/>
      <c r="W9" s="36">
        <f>U9/-39732562404</f>
        <v>9.5731581601117017E-3</v>
      </c>
      <c r="Z9" s="39"/>
    </row>
    <row r="10" spans="1:26" ht="18.75" x14ac:dyDescent="0.2">
      <c r="A10" s="65" t="s">
        <v>41</v>
      </c>
      <c r="B10" s="65"/>
      <c r="D10" s="21">
        <v>0</v>
      </c>
      <c r="E10" s="17"/>
      <c r="F10" s="40">
        <v>0</v>
      </c>
      <c r="G10" s="17"/>
      <c r="H10" s="40">
        <v>-1662230735</v>
      </c>
      <c r="I10" s="17"/>
      <c r="J10" s="40">
        <v>-1662230735</v>
      </c>
      <c r="K10" s="17"/>
      <c r="L10" s="36">
        <f>J10/'7'!$F$13</f>
        <v>3.5155056303158252E-2</v>
      </c>
      <c r="M10" s="17"/>
      <c r="N10" s="21">
        <v>3504000000</v>
      </c>
      <c r="O10" s="17"/>
      <c r="P10" s="79">
        <v>0</v>
      </c>
      <c r="Q10" s="79"/>
      <c r="R10" s="17"/>
      <c r="S10" s="40">
        <v>-1662230735</v>
      </c>
      <c r="T10" s="17"/>
      <c r="U10" s="40">
        <v>1841769265</v>
      </c>
      <c r="V10" s="17"/>
      <c r="W10" s="36">
        <f t="shared" ref="W10:W57" si="0">U10/-39732562404</f>
        <v>-4.6354152704095E-2</v>
      </c>
    </row>
    <row r="11" spans="1:26" ht="18.75" x14ac:dyDescent="0.2">
      <c r="A11" s="65" t="s">
        <v>32</v>
      </c>
      <c r="B11" s="65"/>
      <c r="D11" s="21">
        <v>0</v>
      </c>
      <c r="E11" s="17"/>
      <c r="F11" s="40">
        <v>0</v>
      </c>
      <c r="G11" s="17"/>
      <c r="H11" s="40">
        <v>1585983545</v>
      </c>
      <c r="I11" s="17"/>
      <c r="J11" s="40">
        <v>1585983545</v>
      </c>
      <c r="K11" s="17"/>
      <c r="L11" s="36">
        <f>J11/'7'!$F$13</f>
        <v>-3.3542479781158367E-2</v>
      </c>
      <c r="M11" s="17"/>
      <c r="N11" s="21">
        <v>1959100000</v>
      </c>
      <c r="O11" s="17"/>
      <c r="P11" s="79">
        <v>0</v>
      </c>
      <c r="Q11" s="79"/>
      <c r="R11" s="17"/>
      <c r="S11" s="40">
        <v>2426143900</v>
      </c>
      <c r="T11" s="17"/>
      <c r="U11" s="40">
        <v>4385243900</v>
      </c>
      <c r="V11" s="17"/>
      <c r="W11" s="36">
        <f t="shared" si="0"/>
        <v>-0.1103690181219856</v>
      </c>
    </row>
    <row r="12" spans="1:26" ht="18.75" x14ac:dyDescent="0.2">
      <c r="A12" s="65" t="s">
        <v>33</v>
      </c>
      <c r="B12" s="65"/>
      <c r="D12" s="21">
        <v>0</v>
      </c>
      <c r="E12" s="17"/>
      <c r="F12" s="40">
        <v>2264750345</v>
      </c>
      <c r="G12" s="17"/>
      <c r="H12" s="40">
        <v>-151821981</v>
      </c>
      <c r="I12" s="17"/>
      <c r="J12" s="40">
        <v>2112928364</v>
      </c>
      <c r="K12" s="17"/>
      <c r="L12" s="36">
        <f>J12/'7'!$F$13</f>
        <v>-4.4687006464815521E-2</v>
      </c>
      <c r="M12" s="17"/>
      <c r="N12" s="21">
        <v>4015843500</v>
      </c>
      <c r="O12" s="17"/>
      <c r="P12" s="79">
        <v>425230541</v>
      </c>
      <c r="Q12" s="79"/>
      <c r="R12" s="17"/>
      <c r="S12" s="40">
        <v>-446263645</v>
      </c>
      <c r="T12" s="17"/>
      <c r="U12" s="40">
        <v>3994810396</v>
      </c>
      <c r="V12" s="17"/>
      <c r="W12" s="36">
        <f t="shared" si="0"/>
        <v>-0.10054248088459128</v>
      </c>
    </row>
    <row r="13" spans="1:26" ht="18.75" x14ac:dyDescent="0.2">
      <c r="A13" s="65" t="s">
        <v>50</v>
      </c>
      <c r="B13" s="65"/>
      <c r="D13" s="21">
        <v>0</v>
      </c>
      <c r="E13" s="17"/>
      <c r="F13" s="40">
        <v>0</v>
      </c>
      <c r="G13" s="17"/>
      <c r="H13" s="40">
        <v>-533096121</v>
      </c>
      <c r="I13" s="17"/>
      <c r="J13" s="40">
        <v>-533096121</v>
      </c>
      <c r="K13" s="17"/>
      <c r="L13" s="36">
        <f>J13/'7'!$F$13</f>
        <v>1.1274622562402725E-2</v>
      </c>
      <c r="M13" s="17"/>
      <c r="N13" s="21">
        <v>2279576608</v>
      </c>
      <c r="O13" s="17"/>
      <c r="P13" s="79">
        <v>0</v>
      </c>
      <c r="Q13" s="79"/>
      <c r="R13" s="17"/>
      <c r="S13" s="40">
        <v>-3447240599</v>
      </c>
      <c r="T13" s="17"/>
      <c r="U13" s="40">
        <v>-1167663991</v>
      </c>
      <c r="V13" s="17"/>
      <c r="W13" s="36">
        <f t="shared" si="0"/>
        <v>2.9388086756832167E-2</v>
      </c>
    </row>
    <row r="14" spans="1:26" ht="18.75" x14ac:dyDescent="0.2">
      <c r="A14" s="65" t="s">
        <v>19</v>
      </c>
      <c r="B14" s="65"/>
      <c r="D14" s="21">
        <v>0</v>
      </c>
      <c r="E14" s="17"/>
      <c r="F14" s="40">
        <v>788859130</v>
      </c>
      <c r="G14" s="17"/>
      <c r="H14" s="40">
        <v>-1758646139</v>
      </c>
      <c r="I14" s="17"/>
      <c r="J14" s="40">
        <v>-969787009</v>
      </c>
      <c r="K14" s="17"/>
      <c r="L14" s="36">
        <f>J14/'7'!$F$13</f>
        <v>2.0510339621091434E-2</v>
      </c>
      <c r="M14" s="17"/>
      <c r="N14" s="21">
        <v>1468289740</v>
      </c>
      <c r="O14" s="17"/>
      <c r="P14" s="79">
        <v>-2574955368</v>
      </c>
      <c r="Q14" s="79"/>
      <c r="R14" s="17"/>
      <c r="S14" s="40">
        <v>-1758646139</v>
      </c>
      <c r="T14" s="17"/>
      <c r="U14" s="40">
        <v>-2865311767</v>
      </c>
      <c r="V14" s="17"/>
      <c r="W14" s="36">
        <f t="shared" si="0"/>
        <v>7.2114950399260941E-2</v>
      </c>
    </row>
    <row r="15" spans="1:26" ht="18.75" x14ac:dyDescent="0.2">
      <c r="A15" s="65" t="s">
        <v>43</v>
      </c>
      <c r="B15" s="65"/>
      <c r="D15" s="21">
        <v>0</v>
      </c>
      <c r="E15" s="17"/>
      <c r="F15" s="40">
        <v>0</v>
      </c>
      <c r="G15" s="17"/>
      <c r="H15" s="40">
        <v>-635929573</v>
      </c>
      <c r="I15" s="17"/>
      <c r="J15" s="40">
        <v>-635929573</v>
      </c>
      <c r="K15" s="17"/>
      <c r="L15" s="36">
        <f>J15/'7'!$F$13</f>
        <v>1.3449480552204074E-2</v>
      </c>
      <c r="M15" s="17"/>
      <c r="N15" s="21">
        <v>1905000000</v>
      </c>
      <c r="O15" s="17"/>
      <c r="P15" s="79">
        <v>0</v>
      </c>
      <c r="Q15" s="79"/>
      <c r="R15" s="17"/>
      <c r="S15" s="40">
        <v>-635929573</v>
      </c>
      <c r="T15" s="17"/>
      <c r="U15" s="40">
        <v>1269070427</v>
      </c>
      <c r="V15" s="17"/>
      <c r="W15" s="36">
        <f t="shared" si="0"/>
        <v>-3.1940311679274899E-2</v>
      </c>
    </row>
    <row r="16" spans="1:26" ht="18.75" x14ac:dyDescent="0.2">
      <c r="A16" s="65" t="s">
        <v>23</v>
      </c>
      <c r="B16" s="65"/>
      <c r="D16" s="21">
        <v>0</v>
      </c>
      <c r="E16" s="17"/>
      <c r="F16" s="40">
        <v>0</v>
      </c>
      <c r="G16" s="17"/>
      <c r="H16" s="40">
        <v>-236301147</v>
      </c>
      <c r="I16" s="17"/>
      <c r="J16" s="40">
        <v>-236301147</v>
      </c>
      <c r="K16" s="17"/>
      <c r="L16" s="36">
        <f>J16/'7'!$F$13</f>
        <v>4.997609508938526E-3</v>
      </c>
      <c r="M16" s="17"/>
      <c r="N16" s="21">
        <v>0</v>
      </c>
      <c r="O16" s="17"/>
      <c r="P16" s="79">
        <v>0</v>
      </c>
      <c r="Q16" s="79"/>
      <c r="R16" s="17"/>
      <c r="S16" s="40">
        <v>-236301147</v>
      </c>
      <c r="T16" s="17"/>
      <c r="U16" s="40">
        <v>-236301147</v>
      </c>
      <c r="V16" s="17"/>
      <c r="W16" s="36">
        <f t="shared" si="0"/>
        <v>5.9472919112866186E-3</v>
      </c>
    </row>
    <row r="17" spans="1:23" ht="18.75" x14ac:dyDescent="0.2">
      <c r="A17" s="65" t="s">
        <v>54</v>
      </c>
      <c r="B17" s="65"/>
      <c r="D17" s="21">
        <v>0</v>
      </c>
      <c r="E17" s="17"/>
      <c r="F17" s="40">
        <v>-563629574</v>
      </c>
      <c r="G17" s="17"/>
      <c r="H17" s="40">
        <v>192797665</v>
      </c>
      <c r="I17" s="17"/>
      <c r="J17" s="40">
        <v>-370831909</v>
      </c>
      <c r="K17" s="17"/>
      <c r="L17" s="36">
        <f>J17/'7'!$F$13</f>
        <v>7.8428441764450095E-3</v>
      </c>
      <c r="M17" s="17"/>
      <c r="N17" s="21">
        <v>0</v>
      </c>
      <c r="O17" s="17"/>
      <c r="P17" s="79">
        <v>-91828877</v>
      </c>
      <c r="Q17" s="79"/>
      <c r="R17" s="17"/>
      <c r="S17" s="40">
        <v>192797665</v>
      </c>
      <c r="T17" s="17"/>
      <c r="U17" s="40">
        <v>100968788</v>
      </c>
      <c r="V17" s="17"/>
      <c r="W17" s="36">
        <f t="shared" si="0"/>
        <v>-2.5412100778538049E-3</v>
      </c>
    </row>
    <row r="18" spans="1:23" ht="18.75" x14ac:dyDescent="0.2">
      <c r="A18" s="65" t="s">
        <v>34</v>
      </c>
      <c r="B18" s="65"/>
      <c r="D18" s="21">
        <v>0</v>
      </c>
      <c r="E18" s="17"/>
      <c r="F18" s="40">
        <v>-276283334</v>
      </c>
      <c r="G18" s="17"/>
      <c r="H18" s="40">
        <v>-3818714</v>
      </c>
      <c r="I18" s="17"/>
      <c r="J18" s="40">
        <v>-280102048</v>
      </c>
      <c r="K18" s="17"/>
      <c r="L18" s="36">
        <f>J18/'7'!$F$13</f>
        <v>5.9239689537264719E-3</v>
      </c>
      <c r="M18" s="17"/>
      <c r="N18" s="21">
        <v>0</v>
      </c>
      <c r="O18" s="17"/>
      <c r="P18" s="79">
        <v>-112477861</v>
      </c>
      <c r="Q18" s="79"/>
      <c r="R18" s="17"/>
      <c r="S18" s="40">
        <v>-3818714</v>
      </c>
      <c r="T18" s="17"/>
      <c r="U18" s="40">
        <v>-116296575</v>
      </c>
      <c r="V18" s="17"/>
      <c r="W18" s="36">
        <f t="shared" si="0"/>
        <v>2.9269840142072505E-3</v>
      </c>
    </row>
    <row r="19" spans="1:23" ht="18.75" x14ac:dyDescent="0.2">
      <c r="A19" s="65" t="s">
        <v>53</v>
      </c>
      <c r="B19" s="65"/>
      <c r="D19" s="21">
        <v>0</v>
      </c>
      <c r="E19" s="17"/>
      <c r="F19" s="40">
        <v>-280255573</v>
      </c>
      <c r="G19" s="17"/>
      <c r="H19" s="40">
        <v>-587701309</v>
      </c>
      <c r="I19" s="17"/>
      <c r="J19" s="40">
        <v>-867956882</v>
      </c>
      <c r="K19" s="17"/>
      <c r="L19" s="36">
        <f>J19/'7'!$F$13</f>
        <v>1.8356701276747649E-2</v>
      </c>
      <c r="M19" s="17"/>
      <c r="N19" s="21">
        <v>2282003400</v>
      </c>
      <c r="O19" s="17"/>
      <c r="P19" s="79">
        <v>-1683401072</v>
      </c>
      <c r="Q19" s="79"/>
      <c r="R19" s="17"/>
      <c r="S19" s="40">
        <v>-704679270</v>
      </c>
      <c r="T19" s="17"/>
      <c r="U19" s="40">
        <v>-106076942</v>
      </c>
      <c r="V19" s="17"/>
      <c r="W19" s="36">
        <f t="shared" si="0"/>
        <v>2.669773495135086E-3</v>
      </c>
    </row>
    <row r="20" spans="1:23" ht="18.75" x14ac:dyDescent="0.2">
      <c r="A20" s="65" t="s">
        <v>52</v>
      </c>
      <c r="B20" s="65"/>
      <c r="D20" s="21">
        <v>0</v>
      </c>
      <c r="E20" s="17"/>
      <c r="F20" s="40">
        <v>-3782765669</v>
      </c>
      <c r="G20" s="17"/>
      <c r="H20" s="40">
        <v>-818184039</v>
      </c>
      <c r="I20" s="17"/>
      <c r="J20" s="40">
        <v>-4600949708</v>
      </c>
      <c r="K20" s="17"/>
      <c r="L20" s="36">
        <f>J20/'7'!$F$13</f>
        <v>9.730697587705206E-2</v>
      </c>
      <c r="M20" s="17"/>
      <c r="N20" s="21">
        <v>2575076420</v>
      </c>
      <c r="O20" s="17"/>
      <c r="P20" s="79">
        <v>-10710262932</v>
      </c>
      <c r="Q20" s="79"/>
      <c r="R20" s="17"/>
      <c r="S20" s="40">
        <v>-6897361461</v>
      </c>
      <c r="T20" s="17"/>
      <c r="U20" s="40">
        <v>-15032547973</v>
      </c>
      <c r="V20" s="17"/>
      <c r="W20" s="36">
        <f t="shared" si="0"/>
        <v>0.37834327975501086</v>
      </c>
    </row>
    <row r="21" spans="1:23" ht="18.75" x14ac:dyDescent="0.2">
      <c r="A21" s="65" t="s">
        <v>49</v>
      </c>
      <c r="B21" s="65"/>
      <c r="D21" s="21">
        <v>0</v>
      </c>
      <c r="E21" s="17"/>
      <c r="F21" s="40">
        <v>-705196024</v>
      </c>
      <c r="G21" s="17"/>
      <c r="H21" s="40">
        <v>-34119950</v>
      </c>
      <c r="I21" s="17"/>
      <c r="J21" s="40">
        <v>-739315974</v>
      </c>
      <c r="K21" s="17"/>
      <c r="L21" s="36">
        <f>J21/'7'!$F$13</f>
        <v>1.5636033039537246E-2</v>
      </c>
      <c r="M21" s="17"/>
      <c r="N21" s="21">
        <v>209934660</v>
      </c>
      <c r="O21" s="17"/>
      <c r="P21" s="79">
        <v>-1292640267</v>
      </c>
      <c r="Q21" s="79"/>
      <c r="R21" s="17"/>
      <c r="S21" s="40">
        <v>-136993535</v>
      </c>
      <c r="T21" s="17"/>
      <c r="U21" s="40">
        <v>-1219699142</v>
      </c>
      <c r="V21" s="17"/>
      <c r="W21" s="36">
        <f t="shared" si="0"/>
        <v>3.0697721672167038E-2</v>
      </c>
    </row>
    <row r="22" spans="1:23" ht="18.75" x14ac:dyDescent="0.2">
      <c r="A22" s="65" t="s">
        <v>25</v>
      </c>
      <c r="B22" s="65"/>
      <c r="D22" s="21">
        <v>0</v>
      </c>
      <c r="E22" s="17"/>
      <c r="F22" s="40">
        <v>10958815</v>
      </c>
      <c r="G22" s="17"/>
      <c r="H22" s="40">
        <v>-5776078</v>
      </c>
      <c r="I22" s="17"/>
      <c r="J22" s="40">
        <v>5182737</v>
      </c>
      <c r="K22" s="17"/>
      <c r="L22" s="36">
        <f>J22/'7'!$F$13</f>
        <v>-1.0961138378870216E-4</v>
      </c>
      <c r="M22" s="17"/>
      <c r="N22" s="21">
        <v>34483200</v>
      </c>
      <c r="O22" s="17"/>
      <c r="P22" s="79">
        <v>-40324717</v>
      </c>
      <c r="Q22" s="79"/>
      <c r="R22" s="17"/>
      <c r="S22" s="40">
        <v>-5776078</v>
      </c>
      <c r="T22" s="17"/>
      <c r="U22" s="40">
        <v>-11617595</v>
      </c>
      <c r="V22" s="17"/>
      <c r="W22" s="36">
        <f t="shared" si="0"/>
        <v>2.92394809120854E-4</v>
      </c>
    </row>
    <row r="23" spans="1:23" ht="18.75" x14ac:dyDescent="0.2">
      <c r="A23" s="65" t="s">
        <v>57</v>
      </c>
      <c r="B23" s="65"/>
      <c r="D23" s="21">
        <v>0</v>
      </c>
      <c r="E23" s="17"/>
      <c r="F23" s="40">
        <v>-849697447</v>
      </c>
      <c r="G23" s="17"/>
      <c r="H23" s="40">
        <v>-169322660</v>
      </c>
      <c r="I23" s="17"/>
      <c r="J23" s="40">
        <v>-1019020107</v>
      </c>
      <c r="K23" s="17"/>
      <c r="L23" s="36">
        <f>J23/'7'!$F$13</f>
        <v>2.1551586360021999E-2</v>
      </c>
      <c r="M23" s="17"/>
      <c r="N23" s="21">
        <v>0</v>
      </c>
      <c r="O23" s="17"/>
      <c r="P23" s="79">
        <v>-1195084948</v>
      </c>
      <c r="Q23" s="79"/>
      <c r="R23" s="17"/>
      <c r="S23" s="40">
        <v>-169322660</v>
      </c>
      <c r="T23" s="17"/>
      <c r="U23" s="40">
        <v>-1364407608</v>
      </c>
      <c r="V23" s="17"/>
      <c r="W23" s="36">
        <f t="shared" si="0"/>
        <v>3.4339783931545298E-2</v>
      </c>
    </row>
    <row r="24" spans="1:23" ht="18.75" x14ac:dyDescent="0.2">
      <c r="A24" s="65" t="s">
        <v>27</v>
      </c>
      <c r="B24" s="65"/>
      <c r="D24" s="21">
        <v>0</v>
      </c>
      <c r="E24" s="17"/>
      <c r="F24" s="40">
        <v>-2175476279</v>
      </c>
      <c r="G24" s="17"/>
      <c r="H24" s="40">
        <v>-1554792526</v>
      </c>
      <c r="I24" s="17"/>
      <c r="J24" s="40">
        <v>-3730268805</v>
      </c>
      <c r="K24" s="17"/>
      <c r="L24" s="36">
        <f>J24/'7'!$F$13</f>
        <v>7.8892663397714058E-2</v>
      </c>
      <c r="M24" s="17"/>
      <c r="N24" s="21">
        <v>400073500</v>
      </c>
      <c r="O24" s="17"/>
      <c r="P24" s="79">
        <v>-3736164447</v>
      </c>
      <c r="Q24" s="79"/>
      <c r="R24" s="17"/>
      <c r="S24" s="40">
        <v>-1554792526</v>
      </c>
      <c r="T24" s="17"/>
      <c r="U24" s="40">
        <v>-4890883473</v>
      </c>
      <c r="V24" s="17"/>
      <c r="W24" s="36">
        <f t="shared" si="0"/>
        <v>0.12309509322025552</v>
      </c>
    </row>
    <row r="25" spans="1:23" ht="18.75" x14ac:dyDescent="0.2">
      <c r="A25" s="65" t="s">
        <v>56</v>
      </c>
      <c r="B25" s="65"/>
      <c r="D25" s="21">
        <v>791657863</v>
      </c>
      <c r="E25" s="17"/>
      <c r="F25" s="40">
        <v>-1010390627</v>
      </c>
      <c r="G25" s="17"/>
      <c r="H25" s="40">
        <v>-196985166</v>
      </c>
      <c r="I25" s="17"/>
      <c r="J25" s="40">
        <v>-415717930</v>
      </c>
      <c r="K25" s="17"/>
      <c r="L25" s="36">
        <f>J25/'7'!$F$13</f>
        <v>8.7921531756434534E-3</v>
      </c>
      <c r="M25" s="17"/>
      <c r="N25" s="21">
        <v>791657863</v>
      </c>
      <c r="O25" s="17"/>
      <c r="P25" s="79">
        <v>-679821587</v>
      </c>
      <c r="Q25" s="79"/>
      <c r="R25" s="17"/>
      <c r="S25" s="40">
        <v>-196985166</v>
      </c>
      <c r="T25" s="17"/>
      <c r="U25" s="40">
        <v>-85148890</v>
      </c>
      <c r="V25" s="17"/>
      <c r="W25" s="36">
        <f t="shared" si="0"/>
        <v>2.1430505572282901E-3</v>
      </c>
    </row>
    <row r="26" spans="1:23" ht="18.75" x14ac:dyDescent="0.2">
      <c r="A26" s="65" t="s">
        <v>46</v>
      </c>
      <c r="B26" s="65"/>
      <c r="D26" s="21">
        <v>0</v>
      </c>
      <c r="E26" s="17"/>
      <c r="F26" s="40">
        <v>194936877</v>
      </c>
      <c r="G26" s="17"/>
      <c r="H26" s="40">
        <v>-1634185116</v>
      </c>
      <c r="I26" s="17"/>
      <c r="J26" s="40">
        <v>-1439248239</v>
      </c>
      <c r="K26" s="17"/>
      <c r="L26" s="36">
        <f>J26/'7'!$F$13</f>
        <v>3.0439127258867802E-2</v>
      </c>
      <c r="M26" s="17"/>
      <c r="N26" s="21">
        <v>3461461200</v>
      </c>
      <c r="O26" s="17"/>
      <c r="P26" s="79">
        <v>-4448586214</v>
      </c>
      <c r="Q26" s="79"/>
      <c r="R26" s="17"/>
      <c r="S26" s="40">
        <v>-6841664421</v>
      </c>
      <c r="T26" s="17"/>
      <c r="U26" s="40">
        <v>-7828789435</v>
      </c>
      <c r="V26" s="17"/>
      <c r="W26" s="36">
        <f t="shared" si="0"/>
        <v>0.19703711417846667</v>
      </c>
    </row>
    <row r="27" spans="1:23" ht="18.75" x14ac:dyDescent="0.2">
      <c r="A27" s="65" t="s">
        <v>29</v>
      </c>
      <c r="B27" s="65"/>
      <c r="D27" s="21">
        <v>0</v>
      </c>
      <c r="E27" s="17"/>
      <c r="F27" s="40">
        <v>0</v>
      </c>
      <c r="G27" s="17"/>
      <c r="H27" s="40">
        <v>-321400075</v>
      </c>
      <c r="I27" s="17"/>
      <c r="J27" s="40">
        <v>-321400075</v>
      </c>
      <c r="K27" s="17"/>
      <c r="L27" s="36">
        <f>J27/'7'!$F$13</f>
        <v>6.7973943054688403E-3</v>
      </c>
      <c r="M27" s="17"/>
      <c r="N27" s="21">
        <v>0</v>
      </c>
      <c r="O27" s="17"/>
      <c r="P27" s="79">
        <v>0</v>
      </c>
      <c r="Q27" s="79"/>
      <c r="R27" s="17"/>
      <c r="S27" s="40">
        <v>-321400075</v>
      </c>
      <c r="T27" s="17"/>
      <c r="U27" s="40">
        <v>-321400075</v>
      </c>
      <c r="V27" s="17"/>
      <c r="W27" s="36">
        <f t="shared" si="0"/>
        <v>8.0890850112310814E-3</v>
      </c>
    </row>
    <row r="28" spans="1:23" ht="18.75" x14ac:dyDescent="0.2">
      <c r="A28" s="65" t="s">
        <v>40</v>
      </c>
      <c r="B28" s="65"/>
      <c r="D28" s="21">
        <v>6828364638</v>
      </c>
      <c r="E28" s="17"/>
      <c r="F28" s="40">
        <v>-11010677298</v>
      </c>
      <c r="G28" s="17"/>
      <c r="H28" s="40">
        <v>-44615991</v>
      </c>
      <c r="I28" s="17"/>
      <c r="J28" s="40">
        <v>-4226928651</v>
      </c>
      <c r="K28" s="17"/>
      <c r="L28" s="36">
        <f>J28/'7'!$F$13</f>
        <v>8.9396683376413294E-2</v>
      </c>
      <c r="M28" s="17"/>
      <c r="N28" s="21">
        <v>6828364638</v>
      </c>
      <c r="O28" s="17"/>
      <c r="P28" s="79">
        <v>-11575807863</v>
      </c>
      <c r="Q28" s="79"/>
      <c r="R28" s="17"/>
      <c r="S28" s="40">
        <v>-44615991</v>
      </c>
      <c r="T28" s="17"/>
      <c r="U28" s="40">
        <v>-4792059216</v>
      </c>
      <c r="V28" s="17"/>
      <c r="W28" s="36">
        <f t="shared" si="0"/>
        <v>0.12060785728527713</v>
      </c>
    </row>
    <row r="29" spans="1:23" ht="18.75" x14ac:dyDescent="0.2">
      <c r="A29" s="65" t="s">
        <v>31</v>
      </c>
      <c r="B29" s="65"/>
      <c r="D29" s="21">
        <v>0</v>
      </c>
      <c r="E29" s="17"/>
      <c r="F29" s="40">
        <v>0</v>
      </c>
      <c r="G29" s="17"/>
      <c r="H29" s="40">
        <v>266944471</v>
      </c>
      <c r="I29" s="17"/>
      <c r="J29" s="40">
        <v>266944471</v>
      </c>
      <c r="K29" s="17"/>
      <c r="L29" s="36">
        <f>J29/'7'!$F$13</f>
        <v>-5.6456950952851886E-3</v>
      </c>
      <c r="M29" s="17"/>
      <c r="N29" s="21">
        <v>0</v>
      </c>
      <c r="O29" s="17"/>
      <c r="P29" s="79">
        <v>0</v>
      </c>
      <c r="Q29" s="79"/>
      <c r="R29" s="17"/>
      <c r="S29" s="40">
        <v>302646659</v>
      </c>
      <c r="T29" s="17"/>
      <c r="U29" s="40">
        <v>302646659</v>
      </c>
      <c r="V29" s="17"/>
      <c r="W29" s="36">
        <f t="shared" si="0"/>
        <v>-7.617093907075362E-3</v>
      </c>
    </row>
    <row r="30" spans="1:23" ht="18.75" x14ac:dyDescent="0.2">
      <c r="A30" s="65" t="s">
        <v>30</v>
      </c>
      <c r="B30" s="65"/>
      <c r="D30" s="21">
        <v>0</v>
      </c>
      <c r="E30" s="17"/>
      <c r="F30" s="40">
        <v>474226882</v>
      </c>
      <c r="G30" s="17"/>
      <c r="H30" s="40">
        <v>-973805162</v>
      </c>
      <c r="I30" s="17"/>
      <c r="J30" s="40">
        <v>-499578280</v>
      </c>
      <c r="K30" s="17"/>
      <c r="L30" s="36">
        <f>J30/'7'!$F$13</f>
        <v>1.056574288480772E-2</v>
      </c>
      <c r="M30" s="17"/>
      <c r="N30" s="21">
        <v>4015363210</v>
      </c>
      <c r="O30" s="17"/>
      <c r="P30" s="79">
        <v>-3479332168</v>
      </c>
      <c r="Q30" s="79"/>
      <c r="R30" s="17"/>
      <c r="S30" s="40">
        <v>-973805162</v>
      </c>
      <c r="T30" s="17"/>
      <c r="U30" s="40">
        <v>-437774120</v>
      </c>
      <c r="V30" s="17"/>
      <c r="W30" s="36">
        <f t="shared" si="0"/>
        <v>1.101801881159137E-2</v>
      </c>
    </row>
    <row r="31" spans="1:23" ht="18.75" x14ac:dyDescent="0.2">
      <c r="A31" s="65" t="s">
        <v>47</v>
      </c>
      <c r="B31" s="65"/>
      <c r="D31" s="21">
        <v>0</v>
      </c>
      <c r="E31" s="17"/>
      <c r="F31" s="40">
        <v>0</v>
      </c>
      <c r="G31" s="17"/>
      <c r="H31" s="40">
        <v>1936215835</v>
      </c>
      <c r="I31" s="17"/>
      <c r="J31" s="40">
        <v>1936215835</v>
      </c>
      <c r="K31" s="17"/>
      <c r="L31" s="36">
        <f>J31/'7'!$F$13</f>
        <v>-4.0949655942014308E-2</v>
      </c>
      <c r="M31" s="17"/>
      <c r="N31" s="21">
        <v>53055247</v>
      </c>
      <c r="O31" s="17"/>
      <c r="P31" s="79">
        <v>0</v>
      </c>
      <c r="Q31" s="79"/>
      <c r="R31" s="17"/>
      <c r="S31" s="40">
        <v>2192410927</v>
      </c>
      <c r="T31" s="17"/>
      <c r="U31" s="40">
        <v>2245466174</v>
      </c>
      <c r="V31" s="17"/>
      <c r="W31" s="36">
        <f t="shared" si="0"/>
        <v>-5.6514506946925273E-2</v>
      </c>
    </row>
    <row r="32" spans="1:23" ht="18.75" x14ac:dyDescent="0.2">
      <c r="A32" s="65" t="s">
        <v>35</v>
      </c>
      <c r="B32" s="65"/>
      <c r="D32" s="21">
        <v>0</v>
      </c>
      <c r="E32" s="17"/>
      <c r="F32" s="40">
        <v>-322939752</v>
      </c>
      <c r="G32" s="17"/>
      <c r="H32" s="40">
        <v>1165589</v>
      </c>
      <c r="I32" s="17"/>
      <c r="J32" s="40">
        <v>-321774163</v>
      </c>
      <c r="K32" s="17"/>
      <c r="L32" s="36">
        <f>J32/'7'!$F$13</f>
        <v>6.8053060137686725E-3</v>
      </c>
      <c r="M32" s="17"/>
      <c r="N32" s="21">
        <v>1499809150</v>
      </c>
      <c r="O32" s="17"/>
      <c r="P32" s="79">
        <v>-369652689</v>
      </c>
      <c r="Q32" s="79"/>
      <c r="R32" s="17"/>
      <c r="S32" s="40">
        <v>1165589</v>
      </c>
      <c r="T32" s="17"/>
      <c r="U32" s="40">
        <v>1131322050</v>
      </c>
      <c r="V32" s="17"/>
      <c r="W32" s="36">
        <f t="shared" si="0"/>
        <v>-2.847342284388148E-2</v>
      </c>
    </row>
    <row r="33" spans="1:23" ht="18.75" x14ac:dyDescent="0.2">
      <c r="A33" s="65" t="s">
        <v>55</v>
      </c>
      <c r="B33" s="65"/>
      <c r="D33" s="21">
        <v>0</v>
      </c>
      <c r="E33" s="17"/>
      <c r="F33" s="40">
        <v>-595741043</v>
      </c>
      <c r="G33" s="17"/>
      <c r="H33" s="40">
        <v>0</v>
      </c>
      <c r="I33" s="17"/>
      <c r="J33" s="40">
        <v>-595741043</v>
      </c>
      <c r="K33" s="17"/>
      <c r="L33" s="36">
        <f>J33/'7'!$F$13</f>
        <v>1.2599520311942265E-2</v>
      </c>
      <c r="M33" s="17"/>
      <c r="N33" s="21">
        <v>1174268050</v>
      </c>
      <c r="O33" s="17"/>
      <c r="P33" s="79">
        <v>-1405616862</v>
      </c>
      <c r="Q33" s="79"/>
      <c r="R33" s="17"/>
      <c r="S33" s="40">
        <v>-3899667573</v>
      </c>
      <c r="T33" s="17"/>
      <c r="U33" s="40">
        <v>-4131016385</v>
      </c>
      <c r="V33" s="17"/>
      <c r="W33" s="36">
        <f t="shared" si="0"/>
        <v>0.10397055047685819</v>
      </c>
    </row>
    <row r="34" spans="1:23" ht="18.75" x14ac:dyDescent="0.2">
      <c r="A34" s="65" t="s">
        <v>20</v>
      </c>
      <c r="B34" s="65"/>
      <c r="D34" s="21">
        <v>0</v>
      </c>
      <c r="E34" s="17"/>
      <c r="F34" s="40">
        <v>-62163468</v>
      </c>
      <c r="G34" s="17"/>
      <c r="H34" s="40">
        <v>0</v>
      </c>
      <c r="I34" s="17"/>
      <c r="J34" s="40">
        <v>-62163468</v>
      </c>
      <c r="K34" s="17"/>
      <c r="L34" s="36">
        <f>J34/'7'!$F$13</f>
        <v>1.3147153229239117E-3</v>
      </c>
      <c r="M34" s="17"/>
      <c r="N34" s="21">
        <v>93108493</v>
      </c>
      <c r="O34" s="17"/>
      <c r="P34" s="79">
        <v>438972150</v>
      </c>
      <c r="Q34" s="79"/>
      <c r="R34" s="17"/>
      <c r="S34" s="40">
        <v>-432600889</v>
      </c>
      <c r="T34" s="17"/>
      <c r="U34" s="40">
        <v>99479754</v>
      </c>
      <c r="V34" s="17"/>
      <c r="W34" s="36">
        <f t="shared" si="0"/>
        <v>-2.5037336627950547E-3</v>
      </c>
    </row>
    <row r="35" spans="1:23" ht="18.75" x14ac:dyDescent="0.2">
      <c r="A35" s="65" t="s">
        <v>150</v>
      </c>
      <c r="B35" s="65"/>
      <c r="D35" s="21">
        <v>0</v>
      </c>
      <c r="E35" s="17"/>
      <c r="F35" s="40">
        <v>0</v>
      </c>
      <c r="G35" s="17"/>
      <c r="H35" s="40">
        <v>0</v>
      </c>
      <c r="I35" s="17"/>
      <c r="J35" s="40">
        <v>0</v>
      </c>
      <c r="K35" s="17"/>
      <c r="L35" s="36">
        <f>J35/'7'!$F$13</f>
        <v>0</v>
      </c>
      <c r="M35" s="17"/>
      <c r="N35" s="21">
        <v>4050520751</v>
      </c>
      <c r="O35" s="17"/>
      <c r="P35" s="79">
        <v>0</v>
      </c>
      <c r="Q35" s="79"/>
      <c r="R35" s="17"/>
      <c r="S35" s="40">
        <v>2298078810</v>
      </c>
      <c r="T35" s="17"/>
      <c r="U35" s="40">
        <v>6348599561</v>
      </c>
      <c r="V35" s="17"/>
      <c r="W35" s="36">
        <f t="shared" si="0"/>
        <v>-0.15978329050232276</v>
      </c>
    </row>
    <row r="36" spans="1:23" ht="18.75" x14ac:dyDescent="0.2">
      <c r="A36" s="65" t="s">
        <v>51</v>
      </c>
      <c r="B36" s="65"/>
      <c r="D36" s="21">
        <v>0</v>
      </c>
      <c r="E36" s="17"/>
      <c r="F36" s="41">
        <v>-839153677</v>
      </c>
      <c r="G36" s="17"/>
      <c r="H36" s="41">
        <v>0</v>
      </c>
      <c r="I36" s="17"/>
      <c r="J36" s="41">
        <v>-839153677</v>
      </c>
      <c r="K36" s="17"/>
      <c r="L36" s="36">
        <f>J36/'7'!$F$13</f>
        <v>1.7747532963248495E-2</v>
      </c>
      <c r="M36" s="17"/>
      <c r="N36" s="21">
        <v>0</v>
      </c>
      <c r="O36" s="17"/>
      <c r="P36" s="79">
        <v>-3719726469</v>
      </c>
      <c r="Q36" s="80"/>
      <c r="R36" s="17"/>
      <c r="S36" s="41">
        <v>-1240405846</v>
      </c>
      <c r="T36" s="17"/>
      <c r="U36" s="41">
        <v>-4960132315</v>
      </c>
      <c r="V36" s="17"/>
      <c r="W36" s="36">
        <f t="shared" si="0"/>
        <v>0.12483796701973211</v>
      </c>
    </row>
    <row r="37" spans="1:23" ht="18.75" x14ac:dyDescent="0.2">
      <c r="A37" s="65" t="s">
        <v>151</v>
      </c>
      <c r="B37" s="65"/>
      <c r="D37" s="21">
        <v>0</v>
      </c>
      <c r="E37" s="17"/>
      <c r="F37" s="41">
        <v>0</v>
      </c>
      <c r="G37" s="17"/>
      <c r="H37" s="41">
        <v>0</v>
      </c>
      <c r="I37" s="17"/>
      <c r="J37" s="41">
        <v>0</v>
      </c>
      <c r="K37" s="17"/>
      <c r="L37" s="36">
        <f>J37/'7'!$F$13</f>
        <v>0</v>
      </c>
      <c r="M37" s="17"/>
      <c r="N37" s="21">
        <v>0</v>
      </c>
      <c r="O37" s="17"/>
      <c r="P37" s="80">
        <v>0</v>
      </c>
      <c r="Q37" s="80"/>
      <c r="R37" s="17"/>
      <c r="S37" s="41">
        <v>-1608570544</v>
      </c>
      <c r="T37" s="17"/>
      <c r="U37" s="41">
        <v>-1608570544</v>
      </c>
      <c r="V37" s="17"/>
      <c r="W37" s="36">
        <f t="shared" si="0"/>
        <v>4.0484943499089814E-2</v>
      </c>
    </row>
    <row r="38" spans="1:23" ht="18.75" x14ac:dyDescent="0.2">
      <c r="A38" s="65" t="s">
        <v>152</v>
      </c>
      <c r="B38" s="65"/>
      <c r="D38" s="21">
        <v>0</v>
      </c>
      <c r="E38" s="17"/>
      <c r="F38" s="41">
        <v>0</v>
      </c>
      <c r="G38" s="17"/>
      <c r="H38" s="41">
        <v>0</v>
      </c>
      <c r="I38" s="17"/>
      <c r="J38" s="41">
        <v>0</v>
      </c>
      <c r="K38" s="17"/>
      <c r="L38" s="36">
        <f>J38/'7'!$F$13</f>
        <v>0</v>
      </c>
      <c r="M38" s="17"/>
      <c r="N38" s="21">
        <v>0</v>
      </c>
      <c r="O38" s="17"/>
      <c r="P38" s="80">
        <v>0</v>
      </c>
      <c r="Q38" s="80"/>
      <c r="R38" s="17"/>
      <c r="S38" s="41">
        <v>917222093</v>
      </c>
      <c r="T38" s="17"/>
      <c r="U38" s="41">
        <v>917222093</v>
      </c>
      <c r="V38" s="17"/>
      <c r="W38" s="36">
        <f t="shared" si="0"/>
        <v>-2.308489655597094E-2</v>
      </c>
    </row>
    <row r="39" spans="1:23" ht="18.75" x14ac:dyDescent="0.2">
      <c r="A39" s="65" t="s">
        <v>153</v>
      </c>
      <c r="B39" s="65"/>
      <c r="D39" s="21">
        <v>0</v>
      </c>
      <c r="E39" s="17"/>
      <c r="F39" s="41">
        <v>0</v>
      </c>
      <c r="G39" s="17"/>
      <c r="H39" s="41">
        <v>0</v>
      </c>
      <c r="I39" s="17"/>
      <c r="J39" s="41">
        <v>0</v>
      </c>
      <c r="K39" s="17"/>
      <c r="L39" s="36">
        <f>J39/'7'!$F$13</f>
        <v>0</v>
      </c>
      <c r="M39" s="17"/>
      <c r="N39" s="21">
        <v>0</v>
      </c>
      <c r="O39" s="17"/>
      <c r="P39" s="80">
        <v>0</v>
      </c>
      <c r="Q39" s="80"/>
      <c r="R39" s="17"/>
      <c r="S39" s="41">
        <v>-1716870405</v>
      </c>
      <c r="T39" s="17"/>
      <c r="U39" s="41">
        <v>-1716870405</v>
      </c>
      <c r="V39" s="17"/>
      <c r="W39" s="36">
        <f t="shared" si="0"/>
        <v>4.3210664027728482E-2</v>
      </c>
    </row>
    <row r="40" spans="1:23" ht="18.75" x14ac:dyDescent="0.2">
      <c r="A40" s="65" t="s">
        <v>154</v>
      </c>
      <c r="B40" s="65"/>
      <c r="D40" s="21">
        <v>0</v>
      </c>
      <c r="E40" s="17"/>
      <c r="F40" s="41">
        <v>0</v>
      </c>
      <c r="G40" s="17"/>
      <c r="H40" s="41">
        <v>0</v>
      </c>
      <c r="I40" s="17"/>
      <c r="J40" s="41">
        <v>0</v>
      </c>
      <c r="K40" s="17"/>
      <c r="L40" s="36">
        <f>J40/'7'!$F$13</f>
        <v>0</v>
      </c>
      <c r="M40" s="17"/>
      <c r="N40" s="21">
        <v>46692250</v>
      </c>
      <c r="O40" s="17"/>
      <c r="P40" s="80">
        <v>0</v>
      </c>
      <c r="Q40" s="80"/>
      <c r="R40" s="17"/>
      <c r="S40" s="41">
        <v>-144179798</v>
      </c>
      <c r="T40" s="17"/>
      <c r="U40" s="41">
        <v>-97487548</v>
      </c>
      <c r="V40" s="17"/>
      <c r="W40" s="36">
        <f t="shared" si="0"/>
        <v>2.4535932771903388E-3</v>
      </c>
    </row>
    <row r="41" spans="1:23" ht="18.75" x14ac:dyDescent="0.2">
      <c r="A41" s="65" t="s">
        <v>155</v>
      </c>
      <c r="B41" s="65"/>
      <c r="D41" s="21">
        <v>0</v>
      </c>
      <c r="E41" s="17"/>
      <c r="F41" s="41">
        <v>0</v>
      </c>
      <c r="G41" s="17"/>
      <c r="H41" s="41">
        <v>0</v>
      </c>
      <c r="I41" s="17"/>
      <c r="J41" s="41">
        <v>0</v>
      </c>
      <c r="K41" s="17"/>
      <c r="L41" s="36">
        <f>J41/'7'!$F$13</f>
        <v>0</v>
      </c>
      <c r="M41" s="17"/>
      <c r="N41" s="21">
        <v>0</v>
      </c>
      <c r="O41" s="17"/>
      <c r="P41" s="80">
        <v>0</v>
      </c>
      <c r="Q41" s="80"/>
      <c r="R41" s="17"/>
      <c r="S41" s="41">
        <v>-10863764</v>
      </c>
      <c r="T41" s="17"/>
      <c r="U41" s="41">
        <v>-10863764</v>
      </c>
      <c r="V41" s="17"/>
      <c r="W41" s="36">
        <f t="shared" si="0"/>
        <v>2.734221842914997E-4</v>
      </c>
    </row>
    <row r="42" spans="1:23" ht="18.75" x14ac:dyDescent="0.2">
      <c r="A42" s="65" t="s">
        <v>22</v>
      </c>
      <c r="B42" s="65"/>
      <c r="D42" s="21">
        <v>0</v>
      </c>
      <c r="E42" s="17"/>
      <c r="F42" s="41">
        <v>-1261160034</v>
      </c>
      <c r="G42" s="17"/>
      <c r="H42" s="41">
        <v>0</v>
      </c>
      <c r="I42" s="17"/>
      <c r="J42" s="41">
        <v>-1261160034</v>
      </c>
      <c r="K42" s="17"/>
      <c r="L42" s="36">
        <f>J42/'7'!$F$13</f>
        <v>2.6672682118684909E-2</v>
      </c>
      <c r="M42" s="17"/>
      <c r="N42" s="21">
        <v>150285225</v>
      </c>
      <c r="O42" s="17"/>
      <c r="P42" s="80">
        <v>-1045045070</v>
      </c>
      <c r="Q42" s="80"/>
      <c r="R42" s="17"/>
      <c r="S42" s="41">
        <v>0</v>
      </c>
      <c r="T42" s="17"/>
      <c r="U42" s="41">
        <v>-894759845</v>
      </c>
      <c r="V42" s="17"/>
      <c r="W42" s="36">
        <f t="shared" si="0"/>
        <v>2.2519560553434674E-2</v>
      </c>
    </row>
    <row r="43" spans="1:23" ht="18.75" x14ac:dyDescent="0.2">
      <c r="A43" s="65" t="s">
        <v>38</v>
      </c>
      <c r="B43" s="65"/>
      <c r="D43" s="21">
        <v>0</v>
      </c>
      <c r="E43" s="17"/>
      <c r="F43" s="41">
        <v>-552890610</v>
      </c>
      <c r="G43" s="17"/>
      <c r="H43" s="41">
        <v>0</v>
      </c>
      <c r="I43" s="17"/>
      <c r="J43" s="41">
        <v>-552890610</v>
      </c>
      <c r="K43" s="17"/>
      <c r="L43" s="36">
        <f>J43/'7'!$F$13</f>
        <v>1.1693262622795571E-2</v>
      </c>
      <c r="M43" s="17"/>
      <c r="N43" s="21">
        <v>92700000</v>
      </c>
      <c r="O43" s="17"/>
      <c r="P43" s="80">
        <v>-933695176</v>
      </c>
      <c r="Q43" s="80"/>
      <c r="R43" s="17"/>
      <c r="S43" s="41">
        <v>0</v>
      </c>
      <c r="T43" s="17"/>
      <c r="U43" s="41">
        <v>-840995176</v>
      </c>
      <c r="V43" s="17"/>
      <c r="W43" s="36">
        <f t="shared" si="0"/>
        <v>2.1166396655941184E-2</v>
      </c>
    </row>
    <row r="44" spans="1:23" ht="18.75" x14ac:dyDescent="0.2">
      <c r="A44" s="65" t="s">
        <v>24</v>
      </c>
      <c r="B44" s="65"/>
      <c r="D44" s="21">
        <v>0</v>
      </c>
      <c r="E44" s="17"/>
      <c r="F44" s="41">
        <v>-7622475265</v>
      </c>
      <c r="G44" s="17"/>
      <c r="H44" s="41">
        <v>0</v>
      </c>
      <c r="I44" s="17"/>
      <c r="J44" s="41">
        <v>-7622475265</v>
      </c>
      <c r="K44" s="17"/>
      <c r="L44" s="36">
        <f>J44/'7'!$F$13</f>
        <v>0.16121019872160294</v>
      </c>
      <c r="M44" s="17"/>
      <c r="N44" s="21">
        <v>215086000</v>
      </c>
      <c r="O44" s="17"/>
      <c r="P44" s="80">
        <v>-8992115859</v>
      </c>
      <c r="Q44" s="80"/>
      <c r="R44" s="17"/>
      <c r="S44" s="41">
        <v>0</v>
      </c>
      <c r="T44" s="17"/>
      <c r="U44" s="41">
        <v>-8777029859</v>
      </c>
      <c r="V44" s="17"/>
      <c r="W44" s="36">
        <f t="shared" si="0"/>
        <v>0.22090268857455791</v>
      </c>
    </row>
    <row r="45" spans="1:23" ht="18.75" x14ac:dyDescent="0.2">
      <c r="A45" s="65" t="s">
        <v>28</v>
      </c>
      <c r="B45" s="65"/>
      <c r="D45" s="21">
        <v>0</v>
      </c>
      <c r="E45" s="17"/>
      <c r="F45" s="41">
        <v>-3608401500</v>
      </c>
      <c r="G45" s="17"/>
      <c r="H45" s="41">
        <v>0</v>
      </c>
      <c r="I45" s="17"/>
      <c r="J45" s="41">
        <v>-3608401500</v>
      </c>
      <c r="K45" s="17"/>
      <c r="L45" s="36">
        <f>J45/'7'!$F$13</f>
        <v>7.6315252284696017E-2</v>
      </c>
      <c r="M45" s="17"/>
      <c r="N45" s="21">
        <v>2730673317</v>
      </c>
      <c r="O45" s="17"/>
      <c r="P45" s="80">
        <v>-8394459206</v>
      </c>
      <c r="Q45" s="80"/>
      <c r="R45" s="17"/>
      <c r="S45" s="41">
        <v>0</v>
      </c>
      <c r="T45" s="17"/>
      <c r="U45" s="41">
        <v>-5663785889</v>
      </c>
      <c r="V45" s="17"/>
      <c r="W45" s="36">
        <f t="shared" si="0"/>
        <v>0.14254771266475905</v>
      </c>
    </row>
    <row r="46" spans="1:23" ht="18.75" x14ac:dyDescent="0.2">
      <c r="A46" s="65" t="s">
        <v>60</v>
      </c>
      <c r="B46" s="65"/>
      <c r="D46" s="21">
        <v>0</v>
      </c>
      <c r="E46" s="17"/>
      <c r="F46" s="41">
        <v>-1237640381</v>
      </c>
      <c r="G46" s="17"/>
      <c r="H46" s="41">
        <v>0</v>
      </c>
      <c r="I46" s="17"/>
      <c r="J46" s="41">
        <v>-1237640381</v>
      </c>
      <c r="K46" s="17"/>
      <c r="L46" s="36">
        <f>J46/'7'!$F$13</f>
        <v>2.6175257358069023E-2</v>
      </c>
      <c r="M46" s="17"/>
      <c r="N46" s="21">
        <v>0</v>
      </c>
      <c r="O46" s="17"/>
      <c r="P46" s="80">
        <v>-1237640381</v>
      </c>
      <c r="Q46" s="80"/>
      <c r="R46" s="17"/>
      <c r="S46" s="41">
        <v>0</v>
      </c>
      <c r="T46" s="17"/>
      <c r="U46" s="41">
        <v>-1237640381</v>
      </c>
      <c r="V46" s="17"/>
      <c r="W46" s="36">
        <f t="shared" si="0"/>
        <v>3.114927168340401E-2</v>
      </c>
    </row>
    <row r="47" spans="1:23" ht="18.75" x14ac:dyDescent="0.2">
      <c r="A47" s="65" t="s">
        <v>48</v>
      </c>
      <c r="B47" s="65"/>
      <c r="D47" s="21">
        <v>0</v>
      </c>
      <c r="E47" s="17"/>
      <c r="F47" s="41">
        <v>-354357830</v>
      </c>
      <c r="G47" s="17"/>
      <c r="H47" s="41">
        <v>0</v>
      </c>
      <c r="I47" s="17"/>
      <c r="J47" s="41">
        <v>-354357830</v>
      </c>
      <c r="K47" s="17"/>
      <c r="L47" s="36">
        <f>J47/'7'!$F$13</f>
        <v>7.4944285428069531E-3</v>
      </c>
      <c r="M47" s="17"/>
      <c r="N47" s="21">
        <v>0</v>
      </c>
      <c r="O47" s="17"/>
      <c r="P47" s="80">
        <v>-20344468</v>
      </c>
      <c r="Q47" s="80"/>
      <c r="R47" s="17"/>
      <c r="S47" s="41">
        <v>0</v>
      </c>
      <c r="T47" s="17"/>
      <c r="U47" s="41">
        <v>-20344468</v>
      </c>
      <c r="V47" s="17"/>
      <c r="W47" s="36">
        <f t="shared" si="0"/>
        <v>5.1203513614696695E-4</v>
      </c>
    </row>
    <row r="48" spans="1:23" ht="18.75" x14ac:dyDescent="0.2">
      <c r="A48" s="65" t="s">
        <v>42</v>
      </c>
      <c r="B48" s="65"/>
      <c r="D48" s="21">
        <v>0</v>
      </c>
      <c r="E48" s="17"/>
      <c r="F48" s="41">
        <v>-1435706065</v>
      </c>
      <c r="G48" s="17"/>
      <c r="H48" s="41">
        <v>0</v>
      </c>
      <c r="I48" s="17"/>
      <c r="J48" s="41">
        <v>-1435706065</v>
      </c>
      <c r="K48" s="17"/>
      <c r="L48" s="36">
        <f>J48/'7'!$F$13</f>
        <v>3.0364212673435365E-2</v>
      </c>
      <c r="M48" s="17"/>
      <c r="N48" s="21">
        <v>0</v>
      </c>
      <c r="O48" s="17"/>
      <c r="P48" s="80">
        <v>-1452904977</v>
      </c>
      <c r="Q48" s="80"/>
      <c r="R48" s="17"/>
      <c r="S48" s="41">
        <v>0</v>
      </c>
      <c r="T48" s="17"/>
      <c r="U48" s="41">
        <v>-1452904977</v>
      </c>
      <c r="V48" s="17"/>
      <c r="W48" s="36">
        <f t="shared" si="0"/>
        <v>3.6567109924270362E-2</v>
      </c>
    </row>
    <row r="49" spans="1:23" ht="18.75" x14ac:dyDescent="0.2">
      <c r="A49" s="65" t="s">
        <v>45</v>
      </c>
      <c r="B49" s="65"/>
      <c r="D49" s="21">
        <v>0</v>
      </c>
      <c r="E49" s="17"/>
      <c r="F49" s="41">
        <v>-271660842</v>
      </c>
      <c r="G49" s="17"/>
      <c r="H49" s="41">
        <v>0</v>
      </c>
      <c r="I49" s="17"/>
      <c r="J49" s="41">
        <v>-271660842</v>
      </c>
      <c r="K49" s="17"/>
      <c r="L49" s="36">
        <f>J49/'7'!$F$13</f>
        <v>5.7454431534581015E-3</v>
      </c>
      <c r="M49" s="17"/>
      <c r="N49" s="21">
        <v>0</v>
      </c>
      <c r="O49" s="17"/>
      <c r="P49" s="80">
        <v>-206833025</v>
      </c>
      <c r="Q49" s="80"/>
      <c r="R49" s="17"/>
      <c r="S49" s="41">
        <v>0</v>
      </c>
      <c r="T49" s="17"/>
      <c r="U49" s="41">
        <v>-206833025</v>
      </c>
      <c r="V49" s="17"/>
      <c r="W49" s="36">
        <f t="shared" si="0"/>
        <v>5.2056301553603671E-3</v>
      </c>
    </row>
    <row r="50" spans="1:23" ht="18.75" x14ac:dyDescent="0.2">
      <c r="A50" s="65" t="s">
        <v>61</v>
      </c>
      <c r="B50" s="65"/>
      <c r="D50" s="21">
        <v>0</v>
      </c>
      <c r="E50" s="17"/>
      <c r="F50" s="41">
        <v>-2405273175</v>
      </c>
      <c r="G50" s="17"/>
      <c r="H50" s="41">
        <v>0</v>
      </c>
      <c r="I50" s="17"/>
      <c r="J50" s="41">
        <v>-2405273175</v>
      </c>
      <c r="K50" s="17"/>
      <c r="L50" s="36">
        <f>J50/'7'!$F$13</f>
        <v>5.0869901579338329E-2</v>
      </c>
      <c r="M50" s="17"/>
      <c r="N50" s="21">
        <v>0</v>
      </c>
      <c r="O50" s="17"/>
      <c r="P50" s="80">
        <v>-2405273175</v>
      </c>
      <c r="Q50" s="80"/>
      <c r="R50" s="17"/>
      <c r="S50" s="41">
        <v>0</v>
      </c>
      <c r="T50" s="17"/>
      <c r="U50" s="41">
        <v>-2405273175</v>
      </c>
      <c r="V50" s="17"/>
      <c r="W50" s="36">
        <f t="shared" si="0"/>
        <v>6.0536573265605784E-2</v>
      </c>
    </row>
    <row r="51" spans="1:23" ht="18.75" x14ac:dyDescent="0.2">
      <c r="A51" s="65" t="s">
        <v>58</v>
      </c>
      <c r="B51" s="65"/>
      <c r="D51" s="21">
        <v>0</v>
      </c>
      <c r="E51" s="17"/>
      <c r="F51" s="41">
        <v>-727469474</v>
      </c>
      <c r="G51" s="17"/>
      <c r="H51" s="41">
        <v>0</v>
      </c>
      <c r="I51" s="17"/>
      <c r="J51" s="41">
        <v>-727469474</v>
      </c>
      <c r="K51" s="17"/>
      <c r="L51" s="36">
        <f>J51/'7'!$F$13</f>
        <v>1.5385487573299453E-2</v>
      </c>
      <c r="M51" s="17"/>
      <c r="N51" s="21">
        <v>0</v>
      </c>
      <c r="O51" s="17"/>
      <c r="P51" s="80">
        <v>-727469474</v>
      </c>
      <c r="Q51" s="80"/>
      <c r="R51" s="17"/>
      <c r="S51" s="41">
        <v>0</v>
      </c>
      <c r="T51" s="17"/>
      <c r="U51" s="41">
        <v>-727469474</v>
      </c>
      <c r="V51" s="17"/>
      <c r="W51" s="36">
        <f t="shared" si="0"/>
        <v>1.8309150731410252E-2</v>
      </c>
    </row>
    <row r="52" spans="1:23" ht="18.75" x14ac:dyDescent="0.2">
      <c r="A52" s="65" t="s">
        <v>62</v>
      </c>
      <c r="B52" s="65"/>
      <c r="D52" s="21">
        <v>0</v>
      </c>
      <c r="E52" s="17"/>
      <c r="F52" s="41">
        <v>-430836885</v>
      </c>
      <c r="G52" s="17"/>
      <c r="H52" s="41">
        <v>0</v>
      </c>
      <c r="I52" s="17"/>
      <c r="J52" s="41">
        <v>-430836885</v>
      </c>
      <c r="K52" s="17"/>
      <c r="L52" s="36">
        <f>J52/'7'!$F$13</f>
        <v>9.111908852805755E-3</v>
      </c>
      <c r="M52" s="17"/>
      <c r="N52" s="21">
        <v>0</v>
      </c>
      <c r="O52" s="17"/>
      <c r="P52" s="80">
        <v>-430836885</v>
      </c>
      <c r="Q52" s="80"/>
      <c r="R52" s="17"/>
      <c r="S52" s="41">
        <v>0</v>
      </c>
      <c r="T52" s="17"/>
      <c r="U52" s="41">
        <v>-430836885</v>
      </c>
      <c r="V52" s="17"/>
      <c r="W52" s="36">
        <f t="shared" si="0"/>
        <v>1.0843420583330571E-2</v>
      </c>
    </row>
    <row r="53" spans="1:23" ht="18.75" x14ac:dyDescent="0.2">
      <c r="A53" s="65" t="s">
        <v>37</v>
      </c>
      <c r="B53" s="65"/>
      <c r="D53" s="21">
        <v>0</v>
      </c>
      <c r="E53" s="17"/>
      <c r="F53" s="41">
        <v>-602878003</v>
      </c>
      <c r="G53" s="17"/>
      <c r="H53" s="41">
        <v>0</v>
      </c>
      <c r="I53" s="17"/>
      <c r="J53" s="41">
        <v>-602878003</v>
      </c>
      <c r="K53" s="17"/>
      <c r="L53" s="36">
        <f>J53/'7'!$F$13</f>
        <v>1.2750462191039084E-2</v>
      </c>
      <c r="M53" s="17"/>
      <c r="N53" s="21">
        <v>0</v>
      </c>
      <c r="O53" s="17"/>
      <c r="P53" s="80">
        <v>-1271328329</v>
      </c>
      <c r="Q53" s="80"/>
      <c r="R53" s="17"/>
      <c r="S53" s="41">
        <v>0</v>
      </c>
      <c r="T53" s="17"/>
      <c r="U53" s="41">
        <v>-1271328329</v>
      </c>
      <c r="V53" s="17"/>
      <c r="W53" s="36">
        <f t="shared" si="0"/>
        <v>3.1997139174492595E-2</v>
      </c>
    </row>
    <row r="54" spans="1:23" ht="18.75" x14ac:dyDescent="0.2">
      <c r="A54" s="65" t="s">
        <v>21</v>
      </c>
      <c r="B54" s="65"/>
      <c r="D54" s="21">
        <v>0</v>
      </c>
      <c r="E54" s="17"/>
      <c r="F54" s="41">
        <v>-4151128942</v>
      </c>
      <c r="G54" s="17"/>
      <c r="H54" s="41">
        <v>0</v>
      </c>
      <c r="I54" s="17"/>
      <c r="J54" s="41">
        <v>-4151128942</v>
      </c>
      <c r="K54" s="17"/>
      <c r="L54" s="36">
        <f>J54/'7'!$F$13</f>
        <v>8.7793570775046306E-2</v>
      </c>
      <c r="M54" s="17"/>
      <c r="N54" s="21">
        <v>0</v>
      </c>
      <c r="O54" s="17"/>
      <c r="P54" s="80">
        <v>-9930072507</v>
      </c>
      <c r="Q54" s="80"/>
      <c r="R54" s="17"/>
      <c r="S54" s="41">
        <v>0</v>
      </c>
      <c r="T54" s="17"/>
      <c r="U54" s="41">
        <v>-9930072507</v>
      </c>
      <c r="V54" s="17"/>
      <c r="W54" s="36">
        <f t="shared" si="0"/>
        <v>0.24992278137088658</v>
      </c>
    </row>
    <row r="55" spans="1:23" ht="18.75" x14ac:dyDescent="0.2">
      <c r="A55" s="65" t="s">
        <v>36</v>
      </c>
      <c r="B55" s="65"/>
      <c r="D55" s="21">
        <v>0</v>
      </c>
      <c r="E55" s="17"/>
      <c r="F55" s="41">
        <v>-2408891829</v>
      </c>
      <c r="G55" s="17"/>
      <c r="H55" s="41">
        <v>0</v>
      </c>
      <c r="I55" s="17"/>
      <c r="J55" s="41">
        <v>-2408891829</v>
      </c>
      <c r="K55" s="17"/>
      <c r="L55" s="36">
        <f>J55/'7'!$F$13</f>
        <v>5.0946433665066876E-2</v>
      </c>
      <c r="M55" s="17"/>
      <c r="N55" s="21">
        <v>0</v>
      </c>
      <c r="O55" s="17"/>
      <c r="P55" s="80">
        <v>-2009342499</v>
      </c>
      <c r="Q55" s="80"/>
      <c r="R55" s="17"/>
      <c r="S55" s="41">
        <v>0</v>
      </c>
      <c r="T55" s="17"/>
      <c r="U55" s="41">
        <v>-2009342499</v>
      </c>
      <c r="V55" s="17"/>
      <c r="W55" s="36">
        <f t="shared" si="0"/>
        <v>5.0571681699484686E-2</v>
      </c>
    </row>
    <row r="56" spans="1:23" ht="18.75" x14ac:dyDescent="0.2">
      <c r="A56" s="65" t="s">
        <v>39</v>
      </c>
      <c r="B56" s="65"/>
      <c r="D56" s="21">
        <v>0</v>
      </c>
      <c r="E56" s="17"/>
      <c r="F56" s="41">
        <v>-5237325070</v>
      </c>
      <c r="G56" s="17"/>
      <c r="H56" s="41">
        <v>0</v>
      </c>
      <c r="I56" s="17"/>
      <c r="J56" s="41">
        <v>-5237325070</v>
      </c>
      <c r="K56" s="17"/>
      <c r="L56" s="36">
        <f>J56/'7'!$F$13</f>
        <v>0.1107658845652329</v>
      </c>
      <c r="M56" s="17"/>
      <c r="N56" s="21">
        <v>0</v>
      </c>
      <c r="O56" s="17"/>
      <c r="P56" s="80">
        <v>-9298486810</v>
      </c>
      <c r="Q56" s="80"/>
      <c r="R56" s="17"/>
      <c r="S56" s="41">
        <v>0</v>
      </c>
      <c r="T56" s="17"/>
      <c r="U56" s="41">
        <v>-9298486810</v>
      </c>
      <c r="V56" s="17"/>
      <c r="W56" s="36">
        <f t="shared" si="0"/>
        <v>0.23402685976940396</v>
      </c>
    </row>
    <row r="57" spans="1:23" ht="18.75" x14ac:dyDescent="0.2">
      <c r="A57" s="65" t="s">
        <v>59</v>
      </c>
      <c r="B57" s="65"/>
      <c r="D57" s="21">
        <v>0</v>
      </c>
      <c r="E57" s="17"/>
      <c r="F57" s="41">
        <v>-22568258</v>
      </c>
      <c r="G57" s="17"/>
      <c r="H57" s="41">
        <v>0</v>
      </c>
      <c r="I57" s="17"/>
      <c r="J57" s="41">
        <v>-22568258</v>
      </c>
      <c r="K57" s="17"/>
      <c r="L57" s="36">
        <f>J57/'7'!$F$13</f>
        <v>4.773033995513274E-4</v>
      </c>
      <c r="M57" s="17"/>
      <c r="N57" s="21">
        <v>0</v>
      </c>
      <c r="O57" s="17"/>
      <c r="P57" s="80">
        <v>-22568258</v>
      </c>
      <c r="Q57" s="80"/>
      <c r="R57" s="17"/>
      <c r="S57" s="41">
        <v>0</v>
      </c>
      <c r="T57" s="17"/>
      <c r="U57" s="41">
        <v>-22568258</v>
      </c>
      <c r="V57" s="17"/>
      <c r="W57" s="36">
        <f t="shared" si="0"/>
        <v>5.6800409121682987E-4</v>
      </c>
    </row>
    <row r="58" spans="1:23" ht="21.75" thickBot="1" x14ac:dyDescent="0.25">
      <c r="A58" s="81" t="s">
        <v>63</v>
      </c>
      <c r="B58" s="81"/>
      <c r="D58" s="24">
        <v>7620022501</v>
      </c>
      <c r="E58" s="17"/>
      <c r="F58" s="42">
        <v>-51463811660</v>
      </c>
      <c r="G58" s="17"/>
      <c r="H58" s="42">
        <v>-7503954221</v>
      </c>
      <c r="I58" s="17"/>
      <c r="J58" s="42">
        <v>-51347743380</v>
      </c>
      <c r="K58" s="17"/>
      <c r="L58" s="45">
        <f>SUM(L9:L57)</f>
        <v>1.0859700591230024</v>
      </c>
      <c r="M58" s="17"/>
      <c r="N58" s="24">
        <v>45836426422</v>
      </c>
      <c r="O58" s="17"/>
      <c r="P58" s="82"/>
      <c r="Q58" s="82">
        <v>-94845935009</v>
      </c>
      <c r="R58" s="17"/>
      <c r="S58" s="42">
        <v>-26924848917</v>
      </c>
      <c r="T58" s="17"/>
      <c r="U58" s="42">
        <v>-75934357504</v>
      </c>
      <c r="V58" s="17"/>
      <c r="W58" s="43">
        <f>SUM(W9:W57)</f>
        <v>1.9111366826005529</v>
      </c>
    </row>
    <row r="59" spans="1:23" ht="13.5" thickTop="1" x14ac:dyDescent="0.2"/>
    <row r="60" spans="1:23" x14ac:dyDescent="0.2">
      <c r="Q60" s="4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</sheetData>
  <mergeCells count="110"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61" fitToHeight="0" orientation="landscape" r:id="rId1"/>
  <rowBreaks count="1" manualBreakCount="1">
    <brk id="29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zoomScaleNormal="100" workbookViewId="0">
      <selection activeCell="B16" sqref="B16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7109375" bestFit="1" customWidth="1"/>
  </cols>
  <sheetData>
    <row r="1" spans="1:14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4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</row>
    <row r="3" spans="1:14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4" ht="14.45" customHeight="1" x14ac:dyDescent="0.2"/>
    <row r="5" spans="1:14" ht="29.1" customHeight="1" x14ac:dyDescent="0.2">
      <c r="A5" s="32" t="s">
        <v>126</v>
      </c>
      <c r="B5" s="72" t="s">
        <v>127</v>
      </c>
      <c r="C5" s="72"/>
      <c r="D5" s="72"/>
      <c r="E5" s="72"/>
      <c r="F5" s="72"/>
      <c r="G5" s="72"/>
      <c r="H5" s="72"/>
      <c r="I5" s="72"/>
      <c r="J5" s="72"/>
    </row>
    <row r="6" spans="1:14" ht="14.45" customHeight="1" x14ac:dyDescent="0.2"/>
    <row r="7" spans="1:14" ht="14.45" customHeight="1" x14ac:dyDescent="0.2">
      <c r="A7" s="71" t="s">
        <v>128</v>
      </c>
      <c r="B7" s="71"/>
      <c r="D7" s="16" t="s">
        <v>129</v>
      </c>
      <c r="F7" s="16" t="s">
        <v>119</v>
      </c>
      <c r="H7" s="16" t="s">
        <v>130</v>
      </c>
      <c r="J7" s="16" t="s">
        <v>131</v>
      </c>
    </row>
    <row r="8" spans="1:14" ht="21.75" customHeight="1" x14ac:dyDescent="0.2">
      <c r="A8" s="77" t="s">
        <v>132</v>
      </c>
      <c r="B8" s="77"/>
      <c r="D8" s="46" t="s">
        <v>133</v>
      </c>
      <c r="F8" s="19">
        <v>-51347743380</v>
      </c>
      <c r="G8" s="17"/>
      <c r="H8" s="47">
        <v>103.33</v>
      </c>
      <c r="I8" s="17"/>
      <c r="J8" s="20">
        <v>-7.2</v>
      </c>
      <c r="N8" s="48"/>
    </row>
    <row r="9" spans="1:14" ht="21.75" customHeight="1" x14ac:dyDescent="0.2">
      <c r="A9" s="65" t="s">
        <v>134</v>
      </c>
      <c r="B9" s="65"/>
      <c r="D9" s="34" t="s">
        <v>135</v>
      </c>
      <c r="F9" s="21">
        <v>0</v>
      </c>
      <c r="G9" s="17"/>
      <c r="H9" s="49">
        <v>0</v>
      </c>
      <c r="I9" s="17"/>
      <c r="J9" s="22">
        <v>0</v>
      </c>
      <c r="N9" s="48"/>
    </row>
    <row r="10" spans="1:14" ht="21.75" customHeight="1" x14ac:dyDescent="0.2">
      <c r="A10" s="65" t="s">
        <v>136</v>
      </c>
      <c r="B10" s="65"/>
      <c r="D10" s="34" t="s">
        <v>137</v>
      </c>
      <c r="F10" s="21">
        <v>-37679752</v>
      </c>
      <c r="G10" s="17"/>
      <c r="H10" s="49">
        <v>0.08</v>
      </c>
      <c r="I10" s="17"/>
      <c r="J10" s="22">
        <v>-0.01</v>
      </c>
      <c r="N10" s="48"/>
    </row>
    <row r="11" spans="1:14" ht="21.75" customHeight="1" x14ac:dyDescent="0.2">
      <c r="A11" s="65" t="s">
        <v>138</v>
      </c>
      <c r="B11" s="65"/>
      <c r="D11" s="34" t="s">
        <v>139</v>
      </c>
      <c r="F11" s="21">
        <v>3699268081</v>
      </c>
      <c r="G11" s="17"/>
      <c r="H11" s="49">
        <v>-7.44</v>
      </c>
      <c r="I11" s="17"/>
      <c r="J11" s="22">
        <v>0.52</v>
      </c>
      <c r="N11" s="48"/>
    </row>
    <row r="12" spans="1:14" ht="21.75" customHeight="1" x14ac:dyDescent="0.2">
      <c r="A12" s="83" t="s">
        <v>140</v>
      </c>
      <c r="B12" s="83"/>
      <c r="D12" s="34" t="s">
        <v>141</v>
      </c>
      <c r="F12" s="50">
        <v>403319812</v>
      </c>
      <c r="G12" s="17"/>
      <c r="H12" s="49">
        <v>-0.81</v>
      </c>
      <c r="I12" s="17"/>
      <c r="J12" s="51">
        <v>0.06</v>
      </c>
      <c r="N12" s="48"/>
    </row>
    <row r="13" spans="1:14" ht="21.75" customHeight="1" x14ac:dyDescent="0.2">
      <c r="A13" s="68" t="s">
        <v>63</v>
      </c>
      <c r="B13" s="68"/>
      <c r="D13" s="6"/>
      <c r="F13" s="24">
        <v>-47282835239</v>
      </c>
      <c r="G13" s="17"/>
      <c r="H13" s="43">
        <v>95.16</v>
      </c>
      <c r="I13" s="17"/>
      <c r="J13" s="25">
        <v>-6.63</v>
      </c>
      <c r="N13" s="48"/>
    </row>
    <row r="16" spans="1:14" x14ac:dyDescent="0.2">
      <c r="F16" s="44"/>
    </row>
    <row r="17" spans="6:6" x14ac:dyDescent="0.2">
      <c r="F17" s="52"/>
    </row>
    <row r="18" spans="6:6" x14ac:dyDescent="0.2">
      <c r="F18" s="48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4"/>
  <sheetViews>
    <sheetView rightToLeft="1" zoomScaleNormal="100" workbookViewId="0">
      <selection activeCell="A33" sqref="A3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21.75" customHeight="1" x14ac:dyDescent="0.2">
      <c r="A2" s="67" t="s">
        <v>125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4.45" customHeight="1" x14ac:dyDescent="0.2"/>
    <row r="5" spans="1:19" ht="14.45" customHeight="1" x14ac:dyDescent="0.2">
      <c r="A5" s="72" t="s">
        <v>147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ht="14.45" customHeight="1" x14ac:dyDescent="0.2">
      <c r="A6" s="71" t="s">
        <v>64</v>
      </c>
      <c r="C6" s="71" t="s">
        <v>173</v>
      </c>
      <c r="D6" s="71"/>
      <c r="E6" s="71"/>
      <c r="F6" s="71"/>
      <c r="G6" s="71"/>
      <c r="I6" s="71" t="s">
        <v>144</v>
      </c>
      <c r="J6" s="71"/>
      <c r="K6" s="71"/>
      <c r="L6" s="71"/>
      <c r="M6" s="71"/>
      <c r="O6" s="71" t="s">
        <v>145</v>
      </c>
      <c r="P6" s="71"/>
      <c r="Q6" s="71"/>
      <c r="R6" s="71"/>
      <c r="S6" s="71"/>
    </row>
    <row r="7" spans="1:19" ht="46.5" customHeight="1" x14ac:dyDescent="0.2">
      <c r="A7" s="71"/>
      <c r="C7" s="10" t="s">
        <v>174</v>
      </c>
      <c r="D7" s="2"/>
      <c r="E7" s="10" t="s">
        <v>175</v>
      </c>
      <c r="F7" s="2"/>
      <c r="G7" s="10" t="s">
        <v>176</v>
      </c>
      <c r="I7" s="10" t="s">
        <v>177</v>
      </c>
      <c r="J7" s="2"/>
      <c r="K7" s="10" t="s">
        <v>178</v>
      </c>
      <c r="L7" s="2"/>
      <c r="M7" s="10" t="s">
        <v>179</v>
      </c>
      <c r="O7" s="10" t="s">
        <v>177</v>
      </c>
      <c r="P7" s="2"/>
      <c r="Q7" s="10" t="s">
        <v>178</v>
      </c>
      <c r="R7" s="2"/>
      <c r="S7" s="10" t="s">
        <v>179</v>
      </c>
    </row>
    <row r="8" spans="1:19" ht="21.75" customHeight="1" x14ac:dyDescent="0.2">
      <c r="A8" s="4" t="s">
        <v>50</v>
      </c>
      <c r="C8" s="46" t="s">
        <v>180</v>
      </c>
      <c r="D8" s="17"/>
      <c r="E8" s="19">
        <v>4312052</v>
      </c>
      <c r="F8" s="17"/>
      <c r="G8" s="19">
        <v>575</v>
      </c>
      <c r="H8" s="17"/>
      <c r="I8" s="19">
        <v>0</v>
      </c>
      <c r="J8" s="17"/>
      <c r="K8" s="19">
        <v>0</v>
      </c>
      <c r="L8" s="17"/>
      <c r="M8" s="19">
        <v>0</v>
      </c>
      <c r="N8" s="17"/>
      <c r="O8" s="19">
        <v>2479429900</v>
      </c>
      <c r="P8" s="17"/>
      <c r="Q8" s="19">
        <v>199853292</v>
      </c>
      <c r="R8" s="17"/>
      <c r="S8" s="19">
        <v>2279576608</v>
      </c>
    </row>
    <row r="9" spans="1:19" ht="21.75" customHeight="1" x14ac:dyDescent="0.2">
      <c r="A9" s="5" t="s">
        <v>22</v>
      </c>
      <c r="C9" s="34" t="s">
        <v>181</v>
      </c>
      <c r="D9" s="17"/>
      <c r="E9" s="21">
        <v>2402799</v>
      </c>
      <c r="F9" s="17"/>
      <c r="G9" s="21">
        <v>70</v>
      </c>
      <c r="H9" s="17"/>
      <c r="I9" s="21">
        <v>0</v>
      </c>
      <c r="J9" s="17"/>
      <c r="K9" s="21">
        <v>0</v>
      </c>
      <c r="L9" s="17"/>
      <c r="M9" s="21">
        <v>0</v>
      </c>
      <c r="N9" s="17"/>
      <c r="O9" s="21">
        <v>168195930</v>
      </c>
      <c r="P9" s="17"/>
      <c r="Q9" s="21">
        <v>17910705</v>
      </c>
      <c r="R9" s="17"/>
      <c r="S9" s="21">
        <v>150285225</v>
      </c>
    </row>
    <row r="10" spans="1:19" ht="21.75" customHeight="1" x14ac:dyDescent="0.2">
      <c r="A10" s="5" t="s">
        <v>38</v>
      </c>
      <c r="C10" s="34" t="s">
        <v>182</v>
      </c>
      <c r="D10" s="17"/>
      <c r="E10" s="21">
        <v>900000</v>
      </c>
      <c r="F10" s="17"/>
      <c r="G10" s="21">
        <v>103</v>
      </c>
      <c r="H10" s="17"/>
      <c r="I10" s="21">
        <v>0</v>
      </c>
      <c r="J10" s="17"/>
      <c r="K10" s="21">
        <v>0</v>
      </c>
      <c r="L10" s="17"/>
      <c r="M10" s="21">
        <v>0</v>
      </c>
      <c r="N10" s="17"/>
      <c r="O10" s="21">
        <v>92700000</v>
      </c>
      <c r="P10" s="17"/>
      <c r="Q10" s="21">
        <v>0</v>
      </c>
      <c r="R10" s="17"/>
      <c r="S10" s="21">
        <v>92700000</v>
      </c>
    </row>
    <row r="11" spans="1:19" ht="21.75" customHeight="1" x14ac:dyDescent="0.2">
      <c r="A11" s="5" t="s">
        <v>35</v>
      </c>
      <c r="C11" s="34" t="s">
        <v>183</v>
      </c>
      <c r="D11" s="17"/>
      <c r="E11" s="21">
        <v>4285169</v>
      </c>
      <c r="F11" s="17"/>
      <c r="G11" s="21">
        <v>350</v>
      </c>
      <c r="H11" s="17"/>
      <c r="I11" s="21">
        <v>0</v>
      </c>
      <c r="J11" s="17"/>
      <c r="K11" s="21">
        <v>0</v>
      </c>
      <c r="L11" s="17"/>
      <c r="M11" s="21">
        <v>0</v>
      </c>
      <c r="N11" s="17"/>
      <c r="O11" s="21">
        <v>1499809150</v>
      </c>
      <c r="P11" s="17"/>
      <c r="Q11" s="21">
        <v>0</v>
      </c>
      <c r="R11" s="17"/>
      <c r="S11" s="21">
        <v>1499809150</v>
      </c>
    </row>
    <row r="12" spans="1:19" ht="21.75" customHeight="1" x14ac:dyDescent="0.2">
      <c r="A12" s="5" t="s">
        <v>41</v>
      </c>
      <c r="C12" s="34" t="s">
        <v>184</v>
      </c>
      <c r="D12" s="17"/>
      <c r="E12" s="21">
        <v>1200000</v>
      </c>
      <c r="F12" s="17"/>
      <c r="G12" s="21">
        <v>2920</v>
      </c>
      <c r="H12" s="17"/>
      <c r="I12" s="21">
        <v>0</v>
      </c>
      <c r="J12" s="17"/>
      <c r="K12" s="21">
        <v>0</v>
      </c>
      <c r="L12" s="17"/>
      <c r="M12" s="21">
        <v>0</v>
      </c>
      <c r="N12" s="17"/>
      <c r="O12" s="21">
        <v>3504000000</v>
      </c>
      <c r="P12" s="17"/>
      <c r="Q12" s="21">
        <v>0</v>
      </c>
      <c r="R12" s="17"/>
      <c r="S12" s="21">
        <v>3504000000</v>
      </c>
    </row>
    <row r="13" spans="1:19" ht="21.75" customHeight="1" x14ac:dyDescent="0.2">
      <c r="A13" s="5" t="s">
        <v>52</v>
      </c>
      <c r="C13" s="34" t="s">
        <v>185</v>
      </c>
      <c r="D13" s="17"/>
      <c r="E13" s="21">
        <v>6959666</v>
      </c>
      <c r="F13" s="17"/>
      <c r="G13" s="21">
        <v>370</v>
      </c>
      <c r="H13" s="17"/>
      <c r="I13" s="21">
        <v>0</v>
      </c>
      <c r="J13" s="17"/>
      <c r="K13" s="21">
        <v>0</v>
      </c>
      <c r="L13" s="17"/>
      <c r="M13" s="21">
        <v>0</v>
      </c>
      <c r="N13" s="17"/>
      <c r="O13" s="21">
        <v>2575076420</v>
      </c>
      <c r="P13" s="17"/>
      <c r="Q13" s="21">
        <v>0</v>
      </c>
      <c r="R13" s="17"/>
      <c r="S13" s="21">
        <v>2575076420</v>
      </c>
    </row>
    <row r="14" spans="1:19" ht="21.75" customHeight="1" x14ac:dyDescent="0.2">
      <c r="A14" s="5" t="s">
        <v>20</v>
      </c>
      <c r="C14" s="34" t="s">
        <v>186</v>
      </c>
      <c r="D14" s="17"/>
      <c r="E14" s="21">
        <v>1389679</v>
      </c>
      <c r="F14" s="17"/>
      <c r="G14" s="21">
        <v>67</v>
      </c>
      <c r="H14" s="17"/>
      <c r="I14" s="21">
        <v>0</v>
      </c>
      <c r="J14" s="17"/>
      <c r="K14" s="21">
        <v>0</v>
      </c>
      <c r="L14" s="17"/>
      <c r="M14" s="21">
        <v>0</v>
      </c>
      <c r="N14" s="17"/>
      <c r="O14" s="21">
        <v>93108493</v>
      </c>
      <c r="P14" s="17"/>
      <c r="Q14" s="21">
        <v>0</v>
      </c>
      <c r="R14" s="17"/>
      <c r="S14" s="21">
        <v>93108493</v>
      </c>
    </row>
    <row r="15" spans="1:19" ht="21.75" customHeight="1" x14ac:dyDescent="0.2">
      <c r="A15" s="5" t="s">
        <v>56</v>
      </c>
      <c r="C15" s="34" t="s">
        <v>187</v>
      </c>
      <c r="D15" s="17"/>
      <c r="E15" s="21">
        <v>830107</v>
      </c>
      <c r="F15" s="17"/>
      <c r="G15" s="21">
        <v>1100</v>
      </c>
      <c r="H15" s="17"/>
      <c r="I15" s="21">
        <v>913117700</v>
      </c>
      <c r="J15" s="17"/>
      <c r="K15" s="21">
        <v>121459837</v>
      </c>
      <c r="L15" s="17"/>
      <c r="M15" s="21">
        <v>791657863</v>
      </c>
      <c r="N15" s="17"/>
      <c r="O15" s="21">
        <v>913117700</v>
      </c>
      <c r="P15" s="17"/>
      <c r="Q15" s="21">
        <v>121459837</v>
      </c>
      <c r="R15" s="17"/>
      <c r="S15" s="21">
        <v>791657863</v>
      </c>
    </row>
    <row r="16" spans="1:19" ht="21.75" customHeight="1" x14ac:dyDescent="0.2">
      <c r="A16" s="5" t="s">
        <v>150</v>
      </c>
      <c r="C16" s="34" t="s">
        <v>188</v>
      </c>
      <c r="D16" s="17"/>
      <c r="E16" s="21">
        <v>1244174</v>
      </c>
      <c r="F16" s="17"/>
      <c r="G16" s="21">
        <v>3570</v>
      </c>
      <c r="H16" s="17"/>
      <c r="I16" s="21">
        <v>0</v>
      </c>
      <c r="J16" s="17"/>
      <c r="K16" s="21">
        <v>0</v>
      </c>
      <c r="L16" s="17"/>
      <c r="M16" s="21">
        <v>0</v>
      </c>
      <c r="N16" s="17"/>
      <c r="O16" s="21">
        <v>4441701180</v>
      </c>
      <c r="P16" s="17"/>
      <c r="Q16" s="21">
        <v>391180429</v>
      </c>
      <c r="R16" s="17"/>
      <c r="S16" s="21">
        <v>4050520751</v>
      </c>
    </row>
    <row r="17" spans="1:19" ht="21.75" customHeight="1" x14ac:dyDescent="0.2">
      <c r="A17" s="5" t="s">
        <v>43</v>
      </c>
      <c r="C17" s="34" t="s">
        <v>189</v>
      </c>
      <c r="D17" s="17"/>
      <c r="E17" s="21">
        <v>300000</v>
      </c>
      <c r="F17" s="17"/>
      <c r="G17" s="21">
        <v>6350</v>
      </c>
      <c r="H17" s="17"/>
      <c r="I17" s="21">
        <v>0</v>
      </c>
      <c r="J17" s="17"/>
      <c r="K17" s="21">
        <v>0</v>
      </c>
      <c r="L17" s="17"/>
      <c r="M17" s="21">
        <v>0</v>
      </c>
      <c r="N17" s="17"/>
      <c r="O17" s="21">
        <v>1905000000</v>
      </c>
      <c r="P17" s="17"/>
      <c r="Q17" s="21">
        <v>0</v>
      </c>
      <c r="R17" s="17"/>
      <c r="S17" s="21">
        <v>1905000000</v>
      </c>
    </row>
    <row r="18" spans="1:19" ht="21.75" customHeight="1" x14ac:dyDescent="0.2">
      <c r="A18" s="5" t="s">
        <v>46</v>
      </c>
      <c r="C18" s="34" t="s">
        <v>184</v>
      </c>
      <c r="D18" s="17"/>
      <c r="E18" s="21">
        <v>8653653</v>
      </c>
      <c r="F18" s="17"/>
      <c r="G18" s="21">
        <v>400</v>
      </c>
      <c r="H18" s="17"/>
      <c r="I18" s="21">
        <v>0</v>
      </c>
      <c r="J18" s="17"/>
      <c r="K18" s="21">
        <v>0</v>
      </c>
      <c r="L18" s="17"/>
      <c r="M18" s="21">
        <v>0</v>
      </c>
      <c r="N18" s="17"/>
      <c r="O18" s="21">
        <v>3461461200</v>
      </c>
      <c r="P18" s="17"/>
      <c r="Q18" s="21">
        <v>0</v>
      </c>
      <c r="R18" s="17"/>
      <c r="S18" s="21">
        <v>3461461200</v>
      </c>
    </row>
    <row r="19" spans="1:19" ht="21.75" customHeight="1" x14ac:dyDescent="0.2">
      <c r="A19" s="5" t="s">
        <v>33</v>
      </c>
      <c r="C19" s="34" t="s">
        <v>190</v>
      </c>
      <c r="D19" s="17"/>
      <c r="E19" s="21">
        <v>658335</v>
      </c>
      <c r="F19" s="17"/>
      <c r="G19" s="21">
        <v>6100</v>
      </c>
      <c r="H19" s="17"/>
      <c r="I19" s="21">
        <v>0</v>
      </c>
      <c r="J19" s="17"/>
      <c r="K19" s="21">
        <v>0</v>
      </c>
      <c r="L19" s="17"/>
      <c r="M19" s="21">
        <v>0</v>
      </c>
      <c r="N19" s="17"/>
      <c r="O19" s="21">
        <v>4015843500</v>
      </c>
      <c r="P19" s="17"/>
      <c r="Q19" s="21">
        <v>0</v>
      </c>
      <c r="R19" s="17"/>
      <c r="S19" s="21">
        <v>4015843500</v>
      </c>
    </row>
    <row r="20" spans="1:19" ht="21.75" customHeight="1" x14ac:dyDescent="0.2">
      <c r="A20" s="5" t="s">
        <v>24</v>
      </c>
      <c r="C20" s="34" t="s">
        <v>191</v>
      </c>
      <c r="D20" s="17"/>
      <c r="E20" s="21">
        <v>2623000</v>
      </c>
      <c r="F20" s="17"/>
      <c r="G20" s="21">
        <v>82</v>
      </c>
      <c r="H20" s="17"/>
      <c r="I20" s="21">
        <v>0</v>
      </c>
      <c r="J20" s="17"/>
      <c r="K20" s="21">
        <v>0</v>
      </c>
      <c r="L20" s="17"/>
      <c r="M20" s="21">
        <v>0</v>
      </c>
      <c r="N20" s="17"/>
      <c r="O20" s="21">
        <v>215086000</v>
      </c>
      <c r="P20" s="17"/>
      <c r="Q20" s="21">
        <v>0</v>
      </c>
      <c r="R20" s="17"/>
      <c r="S20" s="21">
        <v>215086000</v>
      </c>
    </row>
    <row r="21" spans="1:19" ht="21.75" customHeight="1" x14ac:dyDescent="0.2">
      <c r="A21" s="5" t="s">
        <v>28</v>
      </c>
      <c r="C21" s="34" t="s">
        <v>192</v>
      </c>
      <c r="D21" s="17"/>
      <c r="E21" s="21">
        <v>2000000</v>
      </c>
      <c r="F21" s="17"/>
      <c r="G21" s="21">
        <v>1500</v>
      </c>
      <c r="H21" s="17"/>
      <c r="I21" s="21">
        <v>0</v>
      </c>
      <c r="J21" s="17"/>
      <c r="K21" s="21">
        <v>0</v>
      </c>
      <c r="L21" s="17"/>
      <c r="M21" s="21">
        <v>0</v>
      </c>
      <c r="N21" s="17"/>
      <c r="O21" s="21">
        <v>3000000000</v>
      </c>
      <c r="P21" s="17"/>
      <c r="Q21" s="21">
        <v>269326683</v>
      </c>
      <c r="R21" s="17"/>
      <c r="S21" s="21">
        <v>2730673317</v>
      </c>
    </row>
    <row r="22" spans="1:19" ht="21.75" customHeight="1" x14ac:dyDescent="0.2">
      <c r="A22" s="5" t="s">
        <v>53</v>
      </c>
      <c r="C22" s="34" t="s">
        <v>192</v>
      </c>
      <c r="D22" s="17"/>
      <c r="E22" s="21">
        <v>3803339</v>
      </c>
      <c r="F22" s="17"/>
      <c r="G22" s="21">
        <v>600</v>
      </c>
      <c r="H22" s="17"/>
      <c r="I22" s="21">
        <v>0</v>
      </c>
      <c r="J22" s="17"/>
      <c r="K22" s="21">
        <v>0</v>
      </c>
      <c r="L22" s="17"/>
      <c r="M22" s="21">
        <v>0</v>
      </c>
      <c r="N22" s="17"/>
      <c r="O22" s="21">
        <v>2282003400</v>
      </c>
      <c r="P22" s="17"/>
      <c r="Q22" s="21">
        <v>0</v>
      </c>
      <c r="R22" s="17"/>
      <c r="S22" s="21">
        <v>2282003400</v>
      </c>
    </row>
    <row r="23" spans="1:19" ht="21.75" customHeight="1" x14ac:dyDescent="0.2">
      <c r="A23" s="5" t="s">
        <v>55</v>
      </c>
      <c r="C23" s="34" t="s">
        <v>193</v>
      </c>
      <c r="D23" s="17"/>
      <c r="E23" s="21">
        <v>1076453</v>
      </c>
      <c r="F23" s="17"/>
      <c r="G23" s="21">
        <v>1188</v>
      </c>
      <c r="H23" s="17"/>
      <c r="I23" s="21">
        <v>0</v>
      </c>
      <c r="J23" s="17"/>
      <c r="K23" s="21">
        <v>0</v>
      </c>
      <c r="L23" s="17"/>
      <c r="M23" s="21">
        <v>0</v>
      </c>
      <c r="N23" s="17"/>
      <c r="O23" s="21">
        <v>1278826164</v>
      </c>
      <c r="P23" s="17"/>
      <c r="Q23" s="21">
        <v>104558114</v>
      </c>
      <c r="R23" s="17"/>
      <c r="S23" s="21">
        <v>1174268050</v>
      </c>
    </row>
    <row r="24" spans="1:19" ht="21.75" customHeight="1" x14ac:dyDescent="0.2">
      <c r="A24" s="5" t="s">
        <v>30</v>
      </c>
      <c r="C24" s="34" t="s">
        <v>194</v>
      </c>
      <c r="D24" s="17"/>
      <c r="E24" s="21">
        <v>15152314</v>
      </c>
      <c r="F24" s="17"/>
      <c r="G24" s="21">
        <v>265</v>
      </c>
      <c r="H24" s="17"/>
      <c r="I24" s="21">
        <v>0</v>
      </c>
      <c r="J24" s="17"/>
      <c r="K24" s="21">
        <v>0</v>
      </c>
      <c r="L24" s="17"/>
      <c r="M24" s="21">
        <v>0</v>
      </c>
      <c r="N24" s="17"/>
      <c r="O24" s="21">
        <v>4015363210</v>
      </c>
      <c r="P24" s="17"/>
      <c r="Q24" s="21">
        <v>0</v>
      </c>
      <c r="R24" s="17"/>
      <c r="S24" s="21">
        <v>4015363210</v>
      </c>
    </row>
    <row r="25" spans="1:19" ht="21.75" customHeight="1" x14ac:dyDescent="0.2">
      <c r="A25" s="5" t="s">
        <v>32</v>
      </c>
      <c r="C25" s="34" t="s">
        <v>189</v>
      </c>
      <c r="D25" s="17"/>
      <c r="E25" s="21">
        <v>97955</v>
      </c>
      <c r="F25" s="17"/>
      <c r="G25" s="21">
        <v>20000</v>
      </c>
      <c r="H25" s="17"/>
      <c r="I25" s="21">
        <v>0</v>
      </c>
      <c r="J25" s="17"/>
      <c r="K25" s="21">
        <v>0</v>
      </c>
      <c r="L25" s="17"/>
      <c r="M25" s="21">
        <v>0</v>
      </c>
      <c r="N25" s="17"/>
      <c r="O25" s="21">
        <v>1959100000</v>
      </c>
      <c r="P25" s="17"/>
      <c r="Q25" s="21">
        <v>0</v>
      </c>
      <c r="R25" s="17"/>
      <c r="S25" s="21">
        <v>1959100000</v>
      </c>
    </row>
    <row r="26" spans="1:19" ht="21.75" customHeight="1" x14ac:dyDescent="0.2">
      <c r="A26" s="5" t="s">
        <v>40</v>
      </c>
      <c r="C26" s="34" t="s">
        <v>195</v>
      </c>
      <c r="D26" s="17"/>
      <c r="E26" s="21">
        <v>53036750</v>
      </c>
      <c r="F26" s="17"/>
      <c r="G26" s="21">
        <v>150</v>
      </c>
      <c r="H26" s="17"/>
      <c r="I26" s="21">
        <v>7955512500</v>
      </c>
      <c r="J26" s="17"/>
      <c r="K26" s="21">
        <v>1127147862</v>
      </c>
      <c r="L26" s="17"/>
      <c r="M26" s="21">
        <v>6828364638</v>
      </c>
      <c r="N26" s="17"/>
      <c r="O26" s="21">
        <v>7955512500</v>
      </c>
      <c r="P26" s="17"/>
      <c r="Q26" s="21">
        <v>1127147862</v>
      </c>
      <c r="R26" s="17"/>
      <c r="S26" s="21">
        <v>6828364638</v>
      </c>
    </row>
    <row r="27" spans="1:19" ht="21.75" customHeight="1" x14ac:dyDescent="0.2">
      <c r="A27" s="5" t="s">
        <v>25</v>
      </c>
      <c r="C27" s="34" t="s">
        <v>184</v>
      </c>
      <c r="D27" s="17"/>
      <c r="E27" s="21">
        <v>344832</v>
      </c>
      <c r="F27" s="17"/>
      <c r="G27" s="21">
        <v>100</v>
      </c>
      <c r="H27" s="17"/>
      <c r="I27" s="21">
        <v>0</v>
      </c>
      <c r="J27" s="17"/>
      <c r="K27" s="21">
        <v>0</v>
      </c>
      <c r="L27" s="17"/>
      <c r="M27" s="21">
        <v>0</v>
      </c>
      <c r="N27" s="17"/>
      <c r="O27" s="21">
        <v>34483200</v>
      </c>
      <c r="P27" s="17"/>
      <c r="Q27" s="21">
        <v>0</v>
      </c>
      <c r="R27" s="17"/>
      <c r="S27" s="21">
        <v>34483200</v>
      </c>
    </row>
    <row r="28" spans="1:19" ht="21.75" customHeight="1" x14ac:dyDescent="0.2">
      <c r="A28" s="5" t="s">
        <v>154</v>
      </c>
      <c r="C28" s="34" t="s">
        <v>196</v>
      </c>
      <c r="D28" s="17"/>
      <c r="E28" s="21">
        <v>84895</v>
      </c>
      <c r="F28" s="17"/>
      <c r="G28" s="21">
        <v>550</v>
      </c>
      <c r="H28" s="17"/>
      <c r="I28" s="21">
        <v>0</v>
      </c>
      <c r="J28" s="17"/>
      <c r="K28" s="21">
        <v>0</v>
      </c>
      <c r="L28" s="17"/>
      <c r="M28" s="21">
        <v>0</v>
      </c>
      <c r="N28" s="17"/>
      <c r="O28" s="21">
        <v>46692250</v>
      </c>
      <c r="P28" s="17"/>
      <c r="Q28" s="21">
        <v>0</v>
      </c>
      <c r="R28" s="17"/>
      <c r="S28" s="21">
        <v>46692250</v>
      </c>
    </row>
    <row r="29" spans="1:19" ht="21.75" customHeight="1" x14ac:dyDescent="0.2">
      <c r="A29" s="5" t="s">
        <v>49</v>
      </c>
      <c r="C29" s="34" t="s">
        <v>197</v>
      </c>
      <c r="D29" s="17"/>
      <c r="E29" s="21">
        <v>3498911</v>
      </c>
      <c r="F29" s="17"/>
      <c r="G29" s="21">
        <v>60</v>
      </c>
      <c r="H29" s="17"/>
      <c r="I29" s="21">
        <v>0</v>
      </c>
      <c r="J29" s="17"/>
      <c r="K29" s="21">
        <v>0</v>
      </c>
      <c r="L29" s="17"/>
      <c r="M29" s="21">
        <v>0</v>
      </c>
      <c r="N29" s="17"/>
      <c r="O29" s="21">
        <v>209934660</v>
      </c>
      <c r="P29" s="17"/>
      <c r="Q29" s="21">
        <v>0</v>
      </c>
      <c r="R29" s="17"/>
      <c r="S29" s="21">
        <v>209934660</v>
      </c>
    </row>
    <row r="30" spans="1:19" ht="21.75" customHeight="1" x14ac:dyDescent="0.2">
      <c r="A30" s="5" t="s">
        <v>19</v>
      </c>
      <c r="C30" s="34" t="s">
        <v>190</v>
      </c>
      <c r="D30" s="17"/>
      <c r="E30" s="21">
        <v>1385179</v>
      </c>
      <c r="F30" s="17"/>
      <c r="G30" s="21">
        <v>1060</v>
      </c>
      <c r="H30" s="17"/>
      <c r="I30" s="21">
        <v>0</v>
      </c>
      <c r="J30" s="17"/>
      <c r="K30" s="21">
        <v>0</v>
      </c>
      <c r="L30" s="17"/>
      <c r="M30" s="21">
        <v>0</v>
      </c>
      <c r="N30" s="17"/>
      <c r="O30" s="21">
        <v>1468289740</v>
      </c>
      <c r="P30" s="17"/>
      <c r="Q30" s="21">
        <v>0</v>
      </c>
      <c r="R30" s="17"/>
      <c r="S30" s="21">
        <v>1468289740</v>
      </c>
    </row>
    <row r="31" spans="1:19" ht="21.75" customHeight="1" x14ac:dyDescent="0.2">
      <c r="A31" s="5" t="s">
        <v>27</v>
      </c>
      <c r="C31" s="34" t="s">
        <v>183</v>
      </c>
      <c r="D31" s="17"/>
      <c r="E31" s="21">
        <v>1600294</v>
      </c>
      <c r="F31" s="17"/>
      <c r="G31" s="21">
        <v>250</v>
      </c>
      <c r="H31" s="17"/>
      <c r="I31" s="21">
        <v>0</v>
      </c>
      <c r="J31" s="17"/>
      <c r="K31" s="21">
        <v>0</v>
      </c>
      <c r="L31" s="17"/>
      <c r="M31" s="21">
        <v>0</v>
      </c>
      <c r="N31" s="17"/>
      <c r="O31" s="21">
        <v>400073500</v>
      </c>
      <c r="P31" s="17"/>
      <c r="Q31" s="21">
        <v>0</v>
      </c>
      <c r="R31" s="17"/>
      <c r="S31" s="21">
        <v>400073500</v>
      </c>
    </row>
    <row r="32" spans="1:19" ht="21.75" customHeight="1" x14ac:dyDescent="0.2">
      <c r="A32" s="5" t="s">
        <v>47</v>
      </c>
      <c r="C32" s="34" t="s">
        <v>198</v>
      </c>
      <c r="D32" s="17"/>
      <c r="E32" s="21">
        <v>9690456</v>
      </c>
      <c r="F32" s="17"/>
      <c r="G32" s="21">
        <v>6</v>
      </c>
      <c r="H32" s="17"/>
      <c r="I32" s="21">
        <v>0</v>
      </c>
      <c r="J32" s="17"/>
      <c r="K32" s="21">
        <v>0</v>
      </c>
      <c r="L32" s="17"/>
      <c r="M32" s="21">
        <v>0</v>
      </c>
      <c r="N32" s="17"/>
      <c r="O32" s="21">
        <v>58142736</v>
      </c>
      <c r="P32" s="17"/>
      <c r="Q32" s="21">
        <v>5087489</v>
      </c>
      <c r="R32" s="17"/>
      <c r="S32" s="21">
        <v>53055247</v>
      </c>
    </row>
    <row r="33" spans="1:19" ht="21.75" customHeight="1" thickBot="1" x14ac:dyDescent="0.25">
      <c r="A33" s="23" t="s">
        <v>63</v>
      </c>
      <c r="C33" s="24"/>
      <c r="D33" s="17"/>
      <c r="E33" s="24"/>
      <c r="F33" s="17"/>
      <c r="G33" s="21"/>
      <c r="H33" s="17"/>
      <c r="I33" s="24">
        <v>8868630200</v>
      </c>
      <c r="J33" s="17"/>
      <c r="K33" s="24">
        <v>1248607699</v>
      </c>
      <c r="L33" s="17"/>
      <c r="M33" s="24">
        <v>7620022501</v>
      </c>
      <c r="N33" s="17"/>
      <c r="O33" s="24">
        <v>48072950833</v>
      </c>
      <c r="P33" s="17"/>
      <c r="Q33" s="24">
        <v>2236524411</v>
      </c>
      <c r="R33" s="17"/>
      <c r="S33" s="24">
        <v>45836426422</v>
      </c>
    </row>
    <row r="34" spans="1:19" ht="13.5" thickTop="1" x14ac:dyDescent="0.2"/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cp:lastPrinted>2024-11-24T09:17:06Z</cp:lastPrinted>
  <dcterms:created xsi:type="dcterms:W3CDTF">2024-10-23T04:36:38Z</dcterms:created>
  <dcterms:modified xsi:type="dcterms:W3CDTF">2024-11-24T09:31:07Z</dcterms:modified>
</cp:coreProperties>
</file>