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baspour\صورت وضعیت پرتفوی ماهانه\"/>
    </mc:Choice>
  </mc:AlternateContent>
  <xr:revisionPtr revIDLastSave="0" documentId="13_ncr:1_{408D1441-7B94-409F-9D15-A7783E1088C5}" xr6:coauthVersionLast="47" xr6:coauthVersionMax="47" xr10:uidLastSave="{00000000-0000-0000-0000-000000000000}"/>
  <bookViews>
    <workbookView xWindow="-120" yWindow="-120" windowWidth="29040" windowHeight="15840" activeTab="19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6" r:id="rId5"/>
    <sheet name="5" sheetId="7" r:id="rId6"/>
    <sheet name="6" sheetId="9" r:id="rId7"/>
    <sheet name="7" sheetId="8" r:id="rId8"/>
    <sheet name="8" sheetId="15" r:id="rId9"/>
    <sheet name="9" sheetId="17" r:id="rId10"/>
    <sheet name="10" sheetId="13" r:id="rId11"/>
    <sheet name="11" sheetId="18" r:id="rId12"/>
    <sheet name="12" sheetId="19" r:id="rId13"/>
    <sheet name="13" sheetId="21" r:id="rId14"/>
    <sheet name="14" sheetId="10" r:id="rId15"/>
    <sheet name="15" sheetId="11" r:id="rId16"/>
    <sheet name="16" sheetId="16" r:id="rId17"/>
    <sheet name="17" sheetId="14" r:id="rId18"/>
    <sheet name="18" sheetId="20" r:id="rId19"/>
    <sheet name="19" sheetId="5" r:id="rId20"/>
  </sheets>
  <definedNames>
    <definedName name="_xlnm.Print_Area" localSheetId="0">'0'!$A$1:$C$13</definedName>
    <definedName name="_xlnm.Print_Area" localSheetId="1">'1'!$A$1:$AC$50</definedName>
    <definedName name="_xlnm.Print_Area" localSheetId="10">'10'!$A$1:$K$13</definedName>
    <definedName name="_xlnm.Print_Area" localSheetId="11">'11'!$A$1:$N$13</definedName>
    <definedName name="_xlnm.Print_Area" localSheetId="12">'12'!$A$1:$S$74</definedName>
    <definedName name="_xlnm.Print_Area" localSheetId="13">'13'!$A$1:$S$41</definedName>
    <definedName name="_xlnm.Print_Area" localSheetId="14">'14'!$A$1:$W$8</definedName>
    <definedName name="_xlnm.Print_Area" localSheetId="15">'15'!$A$1:$S$12</definedName>
    <definedName name="_xlnm.Print_Area" localSheetId="16">'16'!$A$1:$L$7</definedName>
    <definedName name="_xlnm.Print_Area" localSheetId="17">'17'!$A$1:$G$11</definedName>
    <definedName name="_xlnm.Print_Area" localSheetId="18">'18'!$A$1:$Z$47</definedName>
    <definedName name="_xlnm.Print_Area" localSheetId="19">'19'!$A$1:$AM$10</definedName>
    <definedName name="_xlnm.Print_Area" localSheetId="2">'2'!$A$1:$AX$18</definedName>
    <definedName name="_xlnm.Print_Area" localSheetId="3">'3'!$A$1:$AB$8</definedName>
    <definedName name="_xlnm.Print_Area" localSheetId="4">'4'!$A$1:$N$9</definedName>
    <definedName name="_xlnm.Print_Area" localSheetId="5">'5'!$A$1:$M$12</definedName>
    <definedName name="_xlnm.Print_Area" localSheetId="6">'6'!$A$1:$X$79</definedName>
    <definedName name="_xlnm.Print_Area" localSheetId="7">'7'!$A$1:$K$13</definedName>
    <definedName name="_xlnm.Print_Area" localSheetId="8">'8'!$A$1:$T$33</definedName>
    <definedName name="_xlnm.Print_Area" localSheetId="9">'9'!$A$1:$T$7</definedName>
  </definedNames>
  <calcPr calcId="181029"/>
</workbook>
</file>

<file path=xl/calcChain.xml><?xml version="1.0" encoding="utf-8"?>
<calcChain xmlns="http://schemas.openxmlformats.org/spreadsheetml/2006/main">
  <c r="W79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9" i="9"/>
  <c r="L7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9" i="9"/>
</calcChain>
</file>

<file path=xl/sharedStrings.xml><?xml version="1.0" encoding="utf-8"?>
<sst xmlns="http://schemas.openxmlformats.org/spreadsheetml/2006/main" count="786" uniqueCount="298">
  <si>
    <t>صندوق سرمایه گذاری سهامی به آفرید سپینود</t>
  </si>
  <si>
    <t>صورت وضعیت پرتفوی</t>
  </si>
  <si>
    <t>برای ماه منتهی به 1403/09/30</t>
  </si>
  <si>
    <t>-1</t>
  </si>
  <si>
    <t>سرمایه گذاری ها</t>
  </si>
  <si>
    <t>-1-1</t>
  </si>
  <si>
    <t>سرمایه گذاری در سهام و حق تقدم سهام</t>
  </si>
  <si>
    <t>1403/08/30</t>
  </si>
  <si>
    <t>تغییرات طی دوره</t>
  </si>
  <si>
    <t>1403/09/30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</si>
  <si>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</si>
  <si>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</si>
  <si>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</si>
  <si>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</si>
  <si>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</si>
  <si>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</si>
  <si>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</si>
  <si>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</si>
  <si>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</si>
  <si>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اختیارخ خودران-7500-03/11/28</t>
  </si>
  <si>
    <t>ایران‌ خودرو</t>
  </si>
  <si>
    <t>ایرکا پارت صنعت</t>
  </si>
  <si>
    <t>بانک ملت</t>
  </si>
  <si>
    <t>پارس فنر</t>
  </si>
  <si>
    <t>پالایش نفت بندرعباس</t>
  </si>
  <si>
    <t>پتروشیمی پارس</t>
  </si>
  <si>
    <t>پتروشیمی شازند</t>
  </si>
  <si>
    <t>پتروشیمی‌ خارک‌</t>
  </si>
  <si>
    <t>پویا زرکان آق دره</t>
  </si>
  <si>
    <t>توسعه فن افزار توسن</t>
  </si>
  <si>
    <t>توسعه‌ صنایع‌ بهشهر(هلدینگ</t>
  </si>
  <si>
    <t>تولید برق عسلویه  مپنا</t>
  </si>
  <si>
    <t>ح.آهن و فولاد غدیر ایرانیان</t>
  </si>
  <si>
    <t>سایپا</t>
  </si>
  <si>
    <t>سرمایه گذاری تامین اجتماعی</t>
  </si>
  <si>
    <t>سرمایه‌گذاری‌غدیر(هلدینگ‌</t>
  </si>
  <si>
    <t>سیمان‌غرب‌</t>
  </si>
  <si>
    <t>شرکت صنایع غذایی مینو شرق</t>
  </si>
  <si>
    <t>صنعتی‌ بهشهر</t>
  </si>
  <si>
    <t>فولاد مبارکه اصفهان</t>
  </si>
  <si>
    <t>گسترش نفت و گاز پارسیان</t>
  </si>
  <si>
    <t>گسترش‌سرمایه‌گذاری‌ایران‌خودرو</t>
  </si>
  <si>
    <t>لابراتوارداروسازی‌  دکترعبیدی‌</t>
  </si>
  <si>
    <t>ملی‌ صنایع‌ مس‌ ایران‌</t>
  </si>
  <si>
    <t>نفت سپاهان</t>
  </si>
  <si>
    <t>کشت و دام گلدشت نمونه اصفهان</t>
  </si>
  <si>
    <t>کشتیرانی دریای خزر</t>
  </si>
  <si>
    <t>کویر تایر</t>
  </si>
  <si>
    <t>دانش بنیان پویا نیرو</t>
  </si>
  <si>
    <t>بانک سامان</t>
  </si>
  <si>
    <t>تولیدی برنا باطری</t>
  </si>
  <si>
    <t>بانک صادرات ایران</t>
  </si>
  <si>
    <t>ذوب آهن اصفهان</t>
  </si>
  <si>
    <t>صنایع‌ آذرآب‌</t>
  </si>
  <si>
    <t>نوسازی‌وساختمان‌تهران‌</t>
  </si>
  <si>
    <t>کانی کربن طبس</t>
  </si>
  <si>
    <t>گروه مدیریت سرمایه گذاری امید</t>
  </si>
  <si>
    <t>بورس کالای ایران</t>
  </si>
  <si>
    <t>لعابیران‌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</si>
  <si>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</si>
  <si>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</si>
  <si>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</si>
  <si>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</si>
  <si>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</si>
  <si>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</si>
  <si>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</si>
  <si>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</si>
  <si>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</si>
  <si>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</si>
  <si>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شستا-850-1403/09/14</t>
  </si>
  <si>
    <t>اختیار خرید</t>
  </si>
  <si>
    <t>موقعیت فروش</t>
  </si>
  <si>
    <t>-</t>
  </si>
  <si>
    <t>1403/09/14</t>
  </si>
  <si>
    <t>اختیارخ خودرو-3250-1403/10/05</t>
  </si>
  <si>
    <t>1403/10/05</t>
  </si>
  <si>
    <t>اختیارخ خساپا-3000-1403/10/26</t>
  </si>
  <si>
    <t>1403/10/26</t>
  </si>
  <si>
    <t>اختیارخ خودرو-3000-1403/11/03</t>
  </si>
  <si>
    <t>1403/11/03</t>
  </si>
  <si>
    <t>اختیارخ خودرو-3250-1403/11/03</t>
  </si>
  <si>
    <t>اختیارخ وبملت-3250-1403/11/24</t>
  </si>
  <si>
    <t>1403/11/24</t>
  </si>
  <si>
    <t>اختیارخ وبملت-3000-1403/11/24</t>
  </si>
  <si>
    <t>موقعیت خرید</t>
  </si>
  <si>
    <t>1403/11/28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</si>
  <si>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</si>
  <si>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</si>
  <si>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</si>
  <si>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</si>
  <si>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</si>
  <si>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</si>
  <si>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</si>
  <si>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</si>
  <si>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</si>
  <si>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</si>
  <si>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</si>
  <si>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</si>
  <si>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</si>
  <si>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</si>
  <si>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</si>
  <si>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</si>
  <si>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خزانه-م1بودجه01-040326</t>
  </si>
  <si>
    <t>بله</t>
  </si>
  <si>
    <t>1401/02/26</t>
  </si>
  <si>
    <t>1404/03/26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</si>
  <si>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</si>
  <si>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</si>
  <si>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</si>
  <si>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</si>
  <si>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</si>
  <si>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</si>
  <si>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</si>
  <si>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</si>
  <si>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</si>
  <si>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</si>
  <si>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</si>
  <si>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</si>
  <si>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</si>
  <si>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</si>
  <si>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مهستان  145.9967.1545406.1</t>
  </si>
  <si>
    <t>سپرده کوتاه مدت بانک خاورمیانه مهستان  100510810707075648</t>
  </si>
  <si>
    <t>سپرده بلند مدت بانک گردشگری مهستان  145.333.1545406.2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</si>
  <si>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</si>
  <si>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</si>
  <si>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</si>
  <si>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</si>
  <si>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</si>
  <si>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</si>
  <si>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</si>
  <si>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</si>
  <si>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</si>
  <si>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</si>
  <si>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</si>
  <si>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</si>
  <si>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</si>
  <si>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</si>
  <si>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</si>
  <si>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</si>
  <si>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</si>
  <si>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</si>
  <si>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</si>
  <si>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</si>
  <si>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</si>
  <si>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</si>
  <si>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</si>
  <si>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</si>
  <si>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</si>
  <si>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سرمایه‌گذاری‌صندوق‌بازنشستگی‌</t>
  </si>
  <si>
    <t>پتروشیمی نوری</t>
  </si>
  <si>
    <t>مس‌ شهیدباهنر</t>
  </si>
  <si>
    <t>پلیمر آریا ساسول</t>
  </si>
  <si>
    <t>ایران‌ ترانسفو</t>
  </si>
  <si>
    <t>آهن و فولاد غدیر ایرانیان</t>
  </si>
  <si>
    <t>سیمان فارس و خوزستان</t>
  </si>
  <si>
    <t>بانک دی</t>
  </si>
  <si>
    <t>کاشی‌ الوند</t>
  </si>
  <si>
    <t>پست بانک ایران</t>
  </si>
  <si>
    <t>گروه‌ صنعتی‌ بارز</t>
  </si>
  <si>
    <t>ملی شیمی کشاورز</t>
  </si>
  <si>
    <t>سیمان‌مازندران‌</t>
  </si>
  <si>
    <t>بین المللی توسعه ص. معادن غدیر</t>
  </si>
  <si>
    <t>مجتمع جهان فولاد سیرجان</t>
  </si>
  <si>
    <t>بیمه زندگی خاورمیانه</t>
  </si>
  <si>
    <t>فرابورس ایران</t>
  </si>
  <si>
    <t>بانک‌اقتصادنوین‌</t>
  </si>
  <si>
    <t>کشتیرانی جمهوری اسلامی ایران</t>
  </si>
  <si>
    <t>پخش البرز</t>
  </si>
  <si>
    <t>سرمایه گذاری دارویی تامین</t>
  </si>
  <si>
    <t>ح.کشت و دام گلدشت نمونه اصفهان</t>
  </si>
  <si>
    <t>تولید مواداولیه الیاف مصنوعی</t>
  </si>
  <si>
    <t>س. نفت و گاز و پتروشیمی تأمین</t>
  </si>
  <si>
    <t>سپید ماکیان</t>
  </si>
  <si>
    <t>پالایش نفت لاوان</t>
  </si>
  <si>
    <t>پتروشیمی پردیس</t>
  </si>
  <si>
    <t>گسترش سوخت سبززاگرس(سهامی عام)</t>
  </si>
  <si>
    <t>لیزینگ کارآفرین</t>
  </si>
  <si>
    <t>زامیاد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</si>
  <si>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</si>
  <si>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</si>
  <si>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</si>
  <si>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</si>
  <si>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</si>
  <si>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</si>
  <si>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</si>
  <si>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خزانه-م7بودجه02-040910</t>
  </si>
  <si>
    <t>اسنادخزانه-م4بودجه01-040917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</si>
  <si>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</si>
  <si>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</si>
  <si>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</si>
  <si>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</si>
  <si>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</si>
  <si>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خاورمیانه مهستان  100560935476</t>
  </si>
  <si>
    <t>سپرده بلند مدت بانک گردشگری مهستان  145.333.1545406.1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</si>
  <si>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</si>
  <si>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</si>
  <si>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</si>
  <si>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</si>
  <si>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</si>
  <si>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</si>
  <si>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</si>
  <si>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</si>
  <si>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</si>
  <si>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</si>
  <si>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1403/04/06</t>
  </si>
  <si>
    <t>1403/05/23</t>
  </si>
  <si>
    <t>1403/04/23</t>
  </si>
  <si>
    <t>1403/04/13</t>
  </si>
  <si>
    <t>1403/04/30</t>
  </si>
  <si>
    <t>1403/04/31</t>
  </si>
  <si>
    <t>1403/03/31</t>
  </si>
  <si>
    <t>1403/07/11</t>
  </si>
  <si>
    <t>1403/04/21</t>
  </si>
  <si>
    <t>1403/04/16</t>
  </si>
  <si>
    <t>1403/03/23</t>
  </si>
  <si>
    <t>1403/03/30</t>
  </si>
  <si>
    <t>1403/04/24</t>
  </si>
  <si>
    <t>1403/04/10</t>
  </si>
  <si>
    <t>1403/04/12</t>
  </si>
  <si>
    <t>1403/07/28</t>
  </si>
  <si>
    <t>1403/03/06</t>
  </si>
  <si>
    <t>1403/03/08</t>
  </si>
  <si>
    <t>1403/04/20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</si>
  <si>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</si>
  <si>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</si>
  <si>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</si>
  <si>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</si>
  <si>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</si>
  <si>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</si>
  <si>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</si>
  <si>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</si>
  <si>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</si>
  <si>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</si>
  <si>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</si>
  <si>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</si>
  <si>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</si>
  <si>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</si>
  <si>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</si>
  <si>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</si>
  <si>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</si>
  <si>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</si>
  <si>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</si>
  <si>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</si>
  <si>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</si>
  <si>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</si>
  <si>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</si>
  <si>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</si>
  <si>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</si>
  <si>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ذوب1</t>
  </si>
  <si>
    <t>ضذوب90191</t>
  </si>
  <si>
    <t>1403/09/28</t>
  </si>
  <si>
    <t>خودران1</t>
  </si>
  <si>
    <t>ضران11051</t>
  </si>
  <si>
    <t>1403/09/27</t>
  </si>
  <si>
    <t>خودرو1</t>
  </si>
  <si>
    <t>ضخود10841</t>
  </si>
  <si>
    <t>1403/09/05</t>
  </si>
  <si>
    <t>ضخود10901</t>
  </si>
  <si>
    <t>1403/09/20</t>
  </si>
  <si>
    <t>شستا1</t>
  </si>
  <si>
    <t>ضستا90251</t>
  </si>
  <si>
    <t>بساما1</t>
  </si>
  <si>
    <t>ضبساما7041</t>
  </si>
  <si>
    <t>دی1</t>
  </si>
  <si>
    <t>ضدی4011</t>
  </si>
  <si>
    <t>وبملت1</t>
  </si>
  <si>
    <t>ضملت50041</t>
  </si>
  <si>
    <t>ضملت30361</t>
  </si>
  <si>
    <t>ضخود90251</t>
  </si>
  <si>
    <t>ضخود40411</t>
  </si>
  <si>
    <t>ضخود40421</t>
  </si>
  <si>
    <t>ضخود50301</t>
  </si>
  <si>
    <t>ضستا60201</t>
  </si>
  <si>
    <t>ضستا80251</t>
  </si>
  <si>
    <t>ضستا50161</t>
  </si>
  <si>
    <t>ضستا60211</t>
  </si>
  <si>
    <t>ضستا60181</t>
  </si>
  <si>
    <t>ضستا50171</t>
  </si>
  <si>
    <t>ضستا40151</t>
  </si>
  <si>
    <t>خساپا1</t>
  </si>
  <si>
    <t>ضسپا40051</t>
  </si>
  <si>
    <t>ضسپا80641</t>
  </si>
  <si>
    <t>ضسپا40041</t>
  </si>
  <si>
    <t>ضسپا40031</t>
  </si>
  <si>
    <t>ضسپا50051</t>
  </si>
  <si>
    <t>درآمد ناشی از تغییر قیمت اوراق بهادار</t>
  </si>
  <si>
    <t>سود و زیان ناشی از تغییر قیمت</t>
  </si>
  <si>
    <t>ضخود10881</t>
  </si>
  <si>
    <t>ضسپا10271</t>
  </si>
  <si>
    <t>ضخود11361</t>
  </si>
  <si>
    <t>ضخود11371</t>
  </si>
  <si>
    <t>ضملت11751</t>
  </si>
  <si>
    <t>ضملت11741</t>
  </si>
  <si>
    <t xml:space="preserve">صندوق سرمایه گذاری قابل </t>
  </si>
  <si>
    <t>معامله سهامی به آفرید سپینود</t>
  </si>
  <si>
    <t>گزارش افشای پرتفوی ماهانه</t>
  </si>
  <si>
    <t>در راستای اجرای ابلاغیه 12020093 مورخ 1396/09/05 و</t>
  </si>
  <si>
    <t>ابلاغیه 12020268 سازمان بورس و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</si>
</sst>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color rgb="FF000000"/>
      <name val="Arial"/>
      <charset val="1"/>
    </font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36"/>
      <color rgb="FF000000"/>
      <name val="B Nazanin"/>
      <charset val="178"/>
    </font>
    <font>
      <b/>
      <sz val="28"/>
      <color rgb="FF000000"/>
      <name val="B Nazanin"/>
      <charset val="178"/>
    </font>
    <font>
      <sz val="36"/>
      <color rgb="FF000000"/>
      <name val="Arial"/>
      <family val="2"/>
    </font>
    <font>
      <b/>
      <sz val="16"/>
      <color rgb="FF000000"/>
      <name val="B Nazanin"/>
      <charset val="178"/>
    </font>
    <font>
      <sz val="14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  <font>
      <sz val="10"/>
      <name val="Arial"/>
      <family val="2"/>
    </font>
    <font>
      <sz val="10"/>
      <color rgb="FF00000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0" xfId="0" applyFont="1" applyAlignment="1">
      <alignment horizontal="right" vertical="top"/>
    </xf>
    <xf numFmtId="3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top"/>
    </xf>
    <xf numFmtId="3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9" fontId="0" fillId="0" borderId="0" xfId="0" applyNumberFormat="1" applyAlignment="1">
      <alignment horizontal="left"/>
    </xf>
    <xf numFmtId="164" fontId="9" fillId="0" borderId="0" xfId="1" applyNumberFormat="1" applyFont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9" fillId="0" borderId="3" xfId="1" applyNumberFormat="1" applyFont="1" applyBorder="1" applyAlignment="1">
      <alignment horizontal="center" vertical="center"/>
    </xf>
    <xf numFmtId="10" fontId="9" fillId="0" borderId="8" xfId="0" applyNumberFormat="1" applyFont="1" applyBorder="1" applyAlignment="1">
      <alignment horizontal="center" vertical="center"/>
    </xf>
    <xf numFmtId="9" fontId="9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9" fontId="9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right" vertical="top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9" fillId="0" borderId="9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0" xfId="0" applyFont="1" applyAlignment="1">
      <alignment horizontal="left"/>
    </xf>
    <xf numFmtId="3" fontId="9" fillId="0" borderId="3" xfId="0" applyNumberFormat="1" applyFont="1" applyBorder="1" applyAlignment="1">
      <alignment horizontal="right" vertical="top"/>
    </xf>
    <xf numFmtId="164" fontId="9" fillId="0" borderId="3" xfId="1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right" vertical="top"/>
    </xf>
    <xf numFmtId="0" fontId="0" fillId="0" borderId="1" xfId="0" applyBorder="1" applyAlignment="1">
      <alignment horizontal="center" vertical="center"/>
    </xf>
    <xf numFmtId="4" fontId="9" fillId="0" borderId="4" xfId="0" applyNumberFormat="1" applyFont="1" applyBorder="1" applyAlignment="1">
      <alignment horizontal="right" vertical="top"/>
    </xf>
    <xf numFmtId="4" fontId="9" fillId="0" borderId="3" xfId="0" applyNumberFormat="1" applyFont="1" applyBorder="1" applyAlignment="1">
      <alignment horizontal="right" vertical="top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top"/>
    </xf>
    <xf numFmtId="3" fontId="9" fillId="0" borderId="0" xfId="0" applyNumberFormat="1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top"/>
    </xf>
    <xf numFmtId="0" fontId="8" fillId="0" borderId="3" xfId="0" applyFont="1" applyBorder="1" applyAlignment="1">
      <alignment horizontal="center" vertical="center"/>
    </xf>
    <xf numFmtId="164" fontId="9" fillId="0" borderId="8" xfId="1" applyNumberFormat="1" applyFont="1" applyBorder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top"/>
    </xf>
    <xf numFmtId="164" fontId="9" fillId="0" borderId="3" xfId="1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5"/>
  <sheetViews>
    <sheetView rightToLeft="1" zoomScaleNormal="100" workbookViewId="0">
      <selection activeCell="B8" sqref="B8"/>
    </sheetView>
  </sheetViews>
  <sheetFormatPr defaultColWidth="37.28515625" defaultRowHeight="12.75" x14ac:dyDescent="0.2"/>
  <sheetData>
    <row r="1" spans="1:3" ht="29.1" customHeight="1" x14ac:dyDescent="0.2">
      <c r="A1" s="2"/>
      <c r="B1" s="2"/>
      <c r="C1" s="2"/>
    </row>
    <row r="2" spans="1:3" ht="21.75" customHeight="1" x14ac:dyDescent="0.2">
      <c r="A2" s="64" t="s">
        <v>293</v>
      </c>
      <c r="B2" s="64"/>
      <c r="C2" s="64"/>
    </row>
    <row r="3" spans="1:3" ht="21.75" customHeight="1" x14ac:dyDescent="0.2">
      <c r="A3" s="64"/>
      <c r="B3" s="64"/>
      <c r="C3" s="64"/>
    </row>
    <row r="4" spans="1:3" ht="7.35" customHeight="1" x14ac:dyDescent="0.2">
      <c r="A4" s="64" t="s">
        <v>294</v>
      </c>
      <c r="B4" s="64"/>
      <c r="C4" s="64"/>
    </row>
    <row r="5" spans="1:3" ht="123.6" customHeight="1" x14ac:dyDescent="0.2">
      <c r="A5" s="64"/>
      <c r="B5" s="64"/>
      <c r="C5" s="64"/>
    </row>
    <row r="6" spans="1:3" ht="54.75" customHeight="1" x14ac:dyDescent="0.2">
      <c r="A6" s="3"/>
      <c r="B6" s="3"/>
      <c r="C6" s="3"/>
    </row>
    <row r="7" spans="1:3" ht="45" x14ac:dyDescent="0.2">
      <c r="A7" s="62" t="s">
        <v>295</v>
      </c>
      <c r="B7" s="62"/>
      <c r="C7" s="62"/>
    </row>
    <row r="8" spans="1:3" ht="44.25" x14ac:dyDescent="0.55000000000000004">
      <c r="A8" s="4"/>
      <c r="B8" s="4"/>
      <c r="C8" s="4"/>
    </row>
    <row r="9" spans="1:3" ht="44.25" x14ac:dyDescent="0.55000000000000004">
      <c r="A9" s="4"/>
      <c r="B9" s="4"/>
      <c r="C9" s="4"/>
    </row>
    <row r="10" spans="1:3" ht="45" x14ac:dyDescent="0.2">
      <c r="A10" s="62" t="s">
        <v>2</v>
      </c>
      <c r="B10" s="62"/>
      <c r="C10" s="62"/>
    </row>
    <row r="11" spans="1:3" ht="44.25" x14ac:dyDescent="0.55000000000000004">
      <c r="A11" s="4"/>
      <c r="B11" s="4"/>
      <c r="C11" s="4"/>
    </row>
    <row r="12" spans="1:3" ht="26.25" x14ac:dyDescent="0.2">
      <c r="A12" s="63" t="s">
        <v>296</v>
      </c>
      <c r="B12" s="63"/>
      <c r="C12" s="63"/>
    </row>
    <row r="13" spans="1:3" ht="26.25" x14ac:dyDescent="0.2">
      <c r="A13" s="63" t="s">
        <v>297</v>
      </c>
      <c r="B13" s="63"/>
      <c r="C13" s="63"/>
    </row>
    <row r="14" spans="1:3" ht="26.25" x14ac:dyDescent="0.2">
      <c r="A14" s="5"/>
      <c r="B14" s="5"/>
      <c r="C14" s="5"/>
    </row>
    <row r="15" spans="1:3" ht="26.25" x14ac:dyDescent="0.2">
      <c r="A15" s="5"/>
      <c r="B15" s="5"/>
      <c r="C15" s="5"/>
    </row>
  </sheetData>
  <mergeCells count="6">
    <mergeCell ref="A7:C7"/>
    <mergeCell ref="A10:C10"/>
    <mergeCell ref="A12:C12"/>
    <mergeCell ref="A13:C13"/>
    <mergeCell ref="A2:C3"/>
    <mergeCell ref="A4:C5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zoomScaleNormal="100" workbookViewId="0">
      <selection activeCell="E36" sqref="E3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21.75" customHeight="1" x14ac:dyDescent="0.2">
      <c r="A2" s="70" t="s">
        <v>123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19" ht="14.45" customHeight="1" x14ac:dyDescent="0.2"/>
    <row r="5" spans="1:19" ht="14.45" customHeight="1" x14ac:dyDescent="0.2">
      <c r="A5" s="73" t="s">
        <v>228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1:19" ht="14.45" customHeight="1" x14ac:dyDescent="0.2">
      <c r="A6" s="69" t="s">
        <v>126</v>
      </c>
      <c r="I6" s="69" t="s">
        <v>142</v>
      </c>
      <c r="J6" s="69"/>
      <c r="K6" s="69"/>
      <c r="L6" s="69"/>
      <c r="M6" s="69"/>
      <c r="O6" s="69" t="s">
        <v>143</v>
      </c>
      <c r="P6" s="69"/>
      <c r="Q6" s="69"/>
      <c r="R6" s="69"/>
      <c r="S6" s="69"/>
    </row>
    <row r="7" spans="1:19" ht="29.1" customHeight="1" x14ac:dyDescent="0.2">
      <c r="A7" s="69"/>
      <c r="C7" s="50" t="s">
        <v>229</v>
      </c>
      <c r="E7" s="50" t="s">
        <v>100</v>
      </c>
      <c r="G7" s="50" t="s">
        <v>230</v>
      </c>
      <c r="I7" s="49" t="s">
        <v>231</v>
      </c>
      <c r="J7" s="1"/>
      <c r="K7" s="49" t="s">
        <v>202</v>
      </c>
      <c r="L7" s="1"/>
      <c r="M7" s="49" t="s">
        <v>232</v>
      </c>
      <c r="O7" s="49" t="s">
        <v>231</v>
      </c>
      <c r="P7" s="1"/>
      <c r="Q7" s="49" t="s">
        <v>202</v>
      </c>
      <c r="R7" s="1"/>
      <c r="S7" s="49" t="s">
        <v>232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zoomScaleNormal="100" workbookViewId="0">
      <selection activeCell="A11" sqref="A11:B11"/>
    </sheetView>
  </sheetViews>
  <sheetFormatPr defaultRowHeight="12.75" x14ac:dyDescent="0.2"/>
  <cols>
    <col min="1" max="1" width="5.140625" customWidth="1"/>
    <col min="2" max="2" width="59.42578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21.75" customHeight="1" x14ac:dyDescent="0.2">
      <c r="A2" s="70" t="s">
        <v>123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4.45" customHeight="1" x14ac:dyDescent="0.2"/>
    <row r="5" spans="1:10" ht="14.45" customHeight="1" x14ac:dyDescent="0.2">
      <c r="A5" s="21" t="s">
        <v>187</v>
      </c>
      <c r="B5" s="73" t="s">
        <v>188</v>
      </c>
      <c r="C5" s="73"/>
      <c r="D5" s="73"/>
      <c r="E5" s="73"/>
      <c r="F5" s="73"/>
      <c r="G5" s="73"/>
      <c r="H5" s="73"/>
      <c r="I5" s="73"/>
      <c r="J5" s="73"/>
    </row>
    <row r="6" spans="1:10" ht="14.45" customHeight="1" x14ac:dyDescent="0.2">
      <c r="D6" s="69" t="s">
        <v>142</v>
      </c>
      <c r="E6" s="69"/>
      <c r="F6" s="69"/>
      <c r="H6" s="69" t="s">
        <v>143</v>
      </c>
      <c r="I6" s="69"/>
      <c r="J6" s="69"/>
    </row>
    <row r="7" spans="1:10" ht="36.4" customHeight="1" x14ac:dyDescent="0.2">
      <c r="A7" s="69" t="s">
        <v>189</v>
      </c>
      <c r="B7" s="69"/>
      <c r="D7" s="49" t="s">
        <v>190</v>
      </c>
      <c r="E7" s="1"/>
      <c r="F7" s="49" t="s">
        <v>191</v>
      </c>
      <c r="H7" s="49" t="s">
        <v>190</v>
      </c>
      <c r="I7" s="1"/>
      <c r="J7" s="49" t="s">
        <v>191</v>
      </c>
    </row>
    <row r="8" spans="1:10" ht="21.75" customHeight="1" x14ac:dyDescent="0.2">
      <c r="A8" s="77" t="s">
        <v>120</v>
      </c>
      <c r="B8" s="77"/>
      <c r="D8" s="26">
        <v>162608</v>
      </c>
      <c r="E8" s="16"/>
      <c r="F8" s="41"/>
      <c r="G8" s="16"/>
      <c r="H8" s="26">
        <v>2500466718</v>
      </c>
      <c r="I8" s="16"/>
      <c r="J8" s="41"/>
    </row>
    <row r="9" spans="1:10" ht="21.75" customHeight="1" x14ac:dyDescent="0.2">
      <c r="A9" s="65" t="s">
        <v>121</v>
      </c>
      <c r="B9" s="65"/>
      <c r="D9" s="15">
        <v>23519</v>
      </c>
      <c r="E9" s="16"/>
      <c r="F9" s="43"/>
      <c r="G9" s="16"/>
      <c r="H9" s="15">
        <v>60104704</v>
      </c>
      <c r="I9" s="16"/>
      <c r="J9" s="43"/>
    </row>
    <row r="10" spans="1:10" ht="21.75" customHeight="1" x14ac:dyDescent="0.2">
      <c r="A10" s="65" t="s">
        <v>192</v>
      </c>
      <c r="B10" s="65"/>
      <c r="D10" s="15">
        <v>0</v>
      </c>
      <c r="E10" s="16"/>
      <c r="F10" s="43"/>
      <c r="G10" s="16"/>
      <c r="H10" s="15">
        <v>64993430</v>
      </c>
      <c r="I10" s="16"/>
      <c r="J10" s="43"/>
    </row>
    <row r="11" spans="1:10" ht="21.75" customHeight="1" x14ac:dyDescent="0.2">
      <c r="A11" s="65" t="s">
        <v>193</v>
      </c>
      <c r="B11" s="65"/>
      <c r="D11" s="15">
        <v>0</v>
      </c>
      <c r="E11" s="16"/>
      <c r="F11" s="43"/>
      <c r="G11" s="16"/>
      <c r="H11" s="15">
        <v>15111445122</v>
      </c>
      <c r="I11" s="16"/>
      <c r="J11" s="43"/>
    </row>
    <row r="12" spans="1:10" ht="21.75" customHeight="1" x14ac:dyDescent="0.2">
      <c r="A12" s="65" t="s">
        <v>122</v>
      </c>
      <c r="B12" s="65"/>
      <c r="D12" s="15">
        <v>3390579383</v>
      </c>
      <c r="E12" s="16"/>
      <c r="F12" s="43"/>
      <c r="G12" s="16"/>
      <c r="H12" s="15">
        <v>27975943179</v>
      </c>
      <c r="I12" s="16"/>
      <c r="J12" s="43"/>
    </row>
    <row r="13" spans="1:10" ht="21.75" customHeight="1" x14ac:dyDescent="0.2">
      <c r="A13" s="68" t="s">
        <v>59</v>
      </c>
      <c r="B13" s="68"/>
      <c r="D13" s="19">
        <v>3390765510</v>
      </c>
      <c r="E13" s="16"/>
      <c r="F13" s="39"/>
      <c r="G13" s="16"/>
      <c r="H13" s="19">
        <v>45712953153</v>
      </c>
      <c r="I13" s="16"/>
      <c r="J13" s="39"/>
    </row>
  </sheetData>
  <mergeCells count="13">
    <mergeCell ref="A1:J1"/>
    <mergeCell ref="A2:J2"/>
    <mergeCell ref="A3:J3"/>
    <mergeCell ref="B5:J5"/>
    <mergeCell ref="D6:F6"/>
    <mergeCell ref="H6:J6"/>
    <mergeCell ref="A12:B12"/>
    <mergeCell ref="A13:B13"/>
    <mergeCell ref="A7:B7"/>
    <mergeCell ref="A8:B8"/>
    <mergeCell ref="A9:B9"/>
    <mergeCell ref="A10:B10"/>
    <mergeCell ref="A11:B11"/>
  </mergeCells>
  <pageMargins left="0.39" right="0.39" top="0.39" bottom="0.39" header="0" footer="0"/>
  <pageSetup scale="8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zoomScaleNormal="100" workbookViewId="0">
      <selection activeCell="A9" sqref="A9"/>
    </sheetView>
  </sheetViews>
  <sheetFormatPr defaultRowHeight="12.75" x14ac:dyDescent="0.2"/>
  <cols>
    <col min="1" max="1" width="61.7109375" bestFit="1" customWidth="1"/>
    <col min="2" max="2" width="1.28515625" customWidth="1"/>
    <col min="3" max="3" width="14.85546875" bestFit="1" customWidth="1"/>
    <col min="4" max="4" width="1.28515625" customWidth="1"/>
    <col min="5" max="5" width="12.7109375" bestFit="1" customWidth="1"/>
    <col min="6" max="6" width="1.28515625" customWidth="1"/>
    <col min="7" max="7" width="15.5703125" customWidth="1"/>
    <col min="8" max="8" width="1.28515625" customWidth="1"/>
    <col min="9" max="9" width="16.28515625" bestFit="1" customWidth="1"/>
    <col min="10" max="10" width="1.28515625" customWidth="1"/>
    <col min="11" max="11" width="10.85546875" bestFit="1" customWidth="1"/>
    <col min="12" max="12" width="1.28515625" customWidth="1"/>
    <col min="13" max="13" width="16.28515625" bestFit="1" customWidth="1"/>
    <col min="14" max="14" width="0.28515625" customWidth="1"/>
  </cols>
  <sheetData>
    <row r="1" spans="1:13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21.75" customHeight="1" x14ac:dyDescent="0.2">
      <c r="A2" s="70" t="s">
        <v>123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14.45" customHeight="1" x14ac:dyDescent="0.2"/>
    <row r="5" spans="1:13" ht="14.45" customHeight="1" x14ac:dyDescent="0.2">
      <c r="A5" s="73" t="s">
        <v>233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3" ht="14.45" customHeight="1" x14ac:dyDescent="0.2">
      <c r="A6" s="69" t="s">
        <v>126</v>
      </c>
      <c r="C6" s="69" t="s">
        <v>142</v>
      </c>
      <c r="D6" s="69"/>
      <c r="E6" s="69"/>
      <c r="F6" s="69"/>
      <c r="G6" s="69"/>
      <c r="I6" s="69" t="s">
        <v>143</v>
      </c>
      <c r="J6" s="69"/>
      <c r="K6" s="69"/>
      <c r="L6" s="69"/>
      <c r="M6" s="69"/>
    </row>
    <row r="7" spans="1:13" ht="29.1" customHeight="1" x14ac:dyDescent="0.2">
      <c r="A7" s="69"/>
      <c r="C7" s="49" t="s">
        <v>231</v>
      </c>
      <c r="D7" s="1"/>
      <c r="E7" s="49" t="s">
        <v>202</v>
      </c>
      <c r="F7" s="1"/>
      <c r="G7" s="49" t="s">
        <v>232</v>
      </c>
      <c r="I7" s="49" t="s">
        <v>231</v>
      </c>
      <c r="J7" s="1"/>
      <c r="K7" s="49" t="s">
        <v>202</v>
      </c>
      <c r="L7" s="1"/>
      <c r="M7" s="49" t="s">
        <v>232</v>
      </c>
    </row>
    <row r="8" spans="1:13" ht="21.75" customHeight="1" x14ac:dyDescent="0.2">
      <c r="A8" s="25" t="s">
        <v>120</v>
      </c>
      <c r="C8" s="26">
        <v>162608</v>
      </c>
      <c r="D8" s="16"/>
      <c r="E8" s="26">
        <v>0</v>
      </c>
      <c r="F8" s="16"/>
      <c r="G8" s="26">
        <v>162608</v>
      </c>
      <c r="H8" s="16"/>
      <c r="I8" s="26">
        <v>2500466718</v>
      </c>
      <c r="J8" s="16"/>
      <c r="K8" s="26">
        <v>0</v>
      </c>
      <c r="L8" s="16"/>
      <c r="M8" s="26">
        <v>2500466718</v>
      </c>
    </row>
    <row r="9" spans="1:13" ht="21.75" customHeight="1" x14ac:dyDescent="0.2">
      <c r="A9" s="14" t="s">
        <v>121</v>
      </c>
      <c r="C9" s="15">
        <v>23519</v>
      </c>
      <c r="D9" s="16"/>
      <c r="E9" s="15">
        <v>0</v>
      </c>
      <c r="F9" s="16"/>
      <c r="G9" s="15">
        <v>23519</v>
      </c>
      <c r="H9" s="16"/>
      <c r="I9" s="15">
        <v>60104704</v>
      </c>
      <c r="J9" s="16"/>
      <c r="K9" s="15">
        <v>0</v>
      </c>
      <c r="L9" s="16"/>
      <c r="M9" s="15">
        <v>60104704</v>
      </c>
    </row>
    <row r="10" spans="1:13" ht="21.75" customHeight="1" x14ac:dyDescent="0.2">
      <c r="A10" s="14" t="s">
        <v>192</v>
      </c>
      <c r="C10" s="15">
        <v>0</v>
      </c>
      <c r="D10" s="16"/>
      <c r="E10" s="15">
        <v>0</v>
      </c>
      <c r="F10" s="16"/>
      <c r="G10" s="15">
        <v>0</v>
      </c>
      <c r="H10" s="16"/>
      <c r="I10" s="15">
        <v>64993430</v>
      </c>
      <c r="J10" s="16"/>
      <c r="K10" s="15">
        <v>0</v>
      </c>
      <c r="L10" s="16"/>
      <c r="M10" s="15">
        <v>64993430</v>
      </c>
    </row>
    <row r="11" spans="1:13" ht="21.75" customHeight="1" x14ac:dyDescent="0.2">
      <c r="A11" s="14" t="s">
        <v>193</v>
      </c>
      <c r="C11" s="15">
        <v>0</v>
      </c>
      <c r="D11" s="16"/>
      <c r="E11" s="15">
        <v>0</v>
      </c>
      <c r="F11" s="16"/>
      <c r="G11" s="15">
        <v>0</v>
      </c>
      <c r="H11" s="16"/>
      <c r="I11" s="15">
        <v>15111445122</v>
      </c>
      <c r="J11" s="16"/>
      <c r="K11" s="15">
        <v>0</v>
      </c>
      <c r="L11" s="16"/>
      <c r="M11" s="15">
        <v>15111445122</v>
      </c>
    </row>
    <row r="12" spans="1:13" ht="21.75" customHeight="1" x14ac:dyDescent="0.2">
      <c r="A12" s="14" t="s">
        <v>122</v>
      </c>
      <c r="C12" s="15">
        <v>3390579383</v>
      </c>
      <c r="D12" s="16"/>
      <c r="E12" s="15">
        <v>0</v>
      </c>
      <c r="F12" s="16"/>
      <c r="G12" s="15">
        <v>3390579383</v>
      </c>
      <c r="H12" s="16"/>
      <c r="I12" s="15">
        <v>27975943179</v>
      </c>
      <c r="J12" s="16"/>
      <c r="K12" s="15">
        <v>0</v>
      </c>
      <c r="L12" s="16"/>
      <c r="M12" s="15">
        <v>27975943179</v>
      </c>
    </row>
    <row r="13" spans="1:13" ht="21.75" customHeight="1" x14ac:dyDescent="0.2">
      <c r="A13" s="18" t="s">
        <v>59</v>
      </c>
      <c r="B13" s="51"/>
      <c r="C13" s="52">
        <v>3390765510</v>
      </c>
      <c r="D13" s="53"/>
      <c r="E13" s="52">
        <v>0</v>
      </c>
      <c r="F13" s="53"/>
      <c r="G13" s="52">
        <v>3390765510</v>
      </c>
      <c r="H13" s="53"/>
      <c r="I13" s="52">
        <v>45712953153</v>
      </c>
      <c r="J13" s="53"/>
      <c r="K13" s="52">
        <v>0</v>
      </c>
      <c r="L13" s="53"/>
      <c r="M13" s="52">
        <v>45712953153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5"/>
  <sheetViews>
    <sheetView rightToLeft="1" zoomScaleNormal="100" workbookViewId="0">
      <selection activeCell="C62" sqref="C62"/>
    </sheetView>
  </sheetViews>
  <sheetFormatPr defaultRowHeight="12.75" x14ac:dyDescent="0.2"/>
  <cols>
    <col min="1" max="1" width="26.28515625" bestFit="1" customWidth="1"/>
    <col min="2" max="2" width="1.28515625" customWidth="1"/>
    <col min="3" max="3" width="12" bestFit="1" customWidth="1"/>
    <col min="4" max="4" width="1.28515625" customWidth="1"/>
    <col min="5" max="5" width="17.7109375" bestFit="1" customWidth="1"/>
    <col min="6" max="6" width="1.28515625" customWidth="1"/>
    <col min="7" max="7" width="17.28515625" bestFit="1" customWidth="1"/>
    <col min="8" max="8" width="1.28515625" customWidth="1"/>
    <col min="9" max="9" width="23.42578125" bestFit="1" customWidth="1"/>
    <col min="10" max="10" width="1.28515625" customWidth="1"/>
    <col min="11" max="11" width="13.28515625" bestFit="1" customWidth="1"/>
    <col min="12" max="12" width="1.28515625" customWidth="1"/>
    <col min="13" max="13" width="17.5703125" bestFit="1" customWidth="1"/>
    <col min="14" max="14" width="1.28515625" customWidth="1"/>
    <col min="15" max="15" width="17.28515625" bestFit="1" customWidth="1"/>
    <col min="16" max="16" width="1.28515625" customWidth="1"/>
    <col min="17" max="17" width="16.42578125" customWidth="1"/>
    <col min="18" max="18" width="1.28515625" customWidth="1"/>
    <col min="19" max="19" width="0.28515625" customWidth="1"/>
  </cols>
  <sheetData>
    <row r="1" spans="1:1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54"/>
    </row>
    <row r="2" spans="1:18" ht="21.75" customHeight="1" x14ac:dyDescent="0.2">
      <c r="A2" s="70" t="s">
        <v>123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14.45" customHeight="1" x14ac:dyDescent="0.2"/>
    <row r="5" spans="1:18" ht="14.45" customHeight="1" x14ac:dyDescent="0.2">
      <c r="A5" s="73" t="s">
        <v>234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ht="14.45" customHeight="1" x14ac:dyDescent="0.2">
      <c r="A6" s="69" t="s">
        <v>126</v>
      </c>
      <c r="C6" s="69" t="s">
        <v>142</v>
      </c>
      <c r="D6" s="69"/>
      <c r="E6" s="69"/>
      <c r="F6" s="69"/>
      <c r="G6" s="69"/>
      <c r="H6" s="69"/>
      <c r="I6" s="69"/>
      <c r="K6" s="69" t="s">
        <v>143</v>
      </c>
      <c r="L6" s="69"/>
      <c r="M6" s="69"/>
      <c r="N6" s="69"/>
      <c r="O6" s="69"/>
      <c r="P6" s="69"/>
      <c r="Q6" s="69"/>
      <c r="R6" s="69"/>
    </row>
    <row r="7" spans="1:18" ht="38.25" customHeight="1" x14ac:dyDescent="0.2">
      <c r="A7" s="69"/>
      <c r="C7" s="49" t="s">
        <v>13</v>
      </c>
      <c r="D7" s="1"/>
      <c r="E7" s="49" t="s">
        <v>235</v>
      </c>
      <c r="F7" s="1"/>
      <c r="G7" s="49" t="s">
        <v>236</v>
      </c>
      <c r="H7" s="1"/>
      <c r="I7" s="49" t="s">
        <v>237</v>
      </c>
      <c r="K7" s="49" t="s">
        <v>13</v>
      </c>
      <c r="L7" s="1"/>
      <c r="M7" s="49" t="s">
        <v>235</v>
      </c>
      <c r="N7" s="1"/>
      <c r="O7" s="49" t="s">
        <v>236</v>
      </c>
      <c r="P7" s="1"/>
      <c r="Q7" s="85" t="s">
        <v>237</v>
      </c>
      <c r="R7" s="85"/>
    </row>
    <row r="8" spans="1:18" ht="21.75" customHeight="1" x14ac:dyDescent="0.2">
      <c r="A8" s="25" t="s">
        <v>36</v>
      </c>
      <c r="C8" s="26">
        <v>2174459</v>
      </c>
      <c r="D8" s="16"/>
      <c r="E8" s="26">
        <v>8111009219</v>
      </c>
      <c r="F8" s="16"/>
      <c r="G8" s="26">
        <v>7857013886</v>
      </c>
      <c r="H8" s="16"/>
      <c r="I8" s="32">
        <v>253995333</v>
      </c>
      <c r="J8" s="16"/>
      <c r="K8" s="26">
        <v>2326678</v>
      </c>
      <c r="L8" s="16"/>
      <c r="M8" s="26">
        <v>14161858864</v>
      </c>
      <c r="N8" s="16"/>
      <c r="O8" s="26">
        <v>14072192375</v>
      </c>
      <c r="P8" s="16"/>
      <c r="Q8" s="82">
        <v>89666489</v>
      </c>
      <c r="R8" s="82"/>
    </row>
    <row r="9" spans="1:18" ht="21.75" customHeight="1" x14ac:dyDescent="0.2">
      <c r="A9" s="14" t="s">
        <v>27</v>
      </c>
      <c r="C9" s="15">
        <v>200000</v>
      </c>
      <c r="D9" s="16"/>
      <c r="E9" s="15">
        <v>13353600478</v>
      </c>
      <c r="F9" s="16"/>
      <c r="G9" s="15">
        <v>12177243626</v>
      </c>
      <c r="H9" s="16"/>
      <c r="I9" s="34">
        <v>1176356852</v>
      </c>
      <c r="J9" s="16"/>
      <c r="K9" s="15">
        <v>998335</v>
      </c>
      <c r="L9" s="16"/>
      <c r="M9" s="15">
        <v>56655413843</v>
      </c>
      <c r="N9" s="16"/>
      <c r="O9" s="15">
        <v>54587310624</v>
      </c>
      <c r="P9" s="16"/>
      <c r="Q9" s="81">
        <v>2068103219</v>
      </c>
      <c r="R9" s="81"/>
    </row>
    <row r="10" spans="1:18" ht="21.75" customHeight="1" x14ac:dyDescent="0.2">
      <c r="A10" s="14" t="s">
        <v>21</v>
      </c>
      <c r="C10" s="15">
        <v>3307599</v>
      </c>
      <c r="D10" s="16"/>
      <c r="E10" s="15">
        <v>6883376994</v>
      </c>
      <c r="F10" s="16"/>
      <c r="G10" s="15">
        <v>6302209113</v>
      </c>
      <c r="H10" s="16"/>
      <c r="I10" s="34">
        <v>581167881</v>
      </c>
      <c r="J10" s="16"/>
      <c r="K10" s="15">
        <v>3307599</v>
      </c>
      <c r="L10" s="16"/>
      <c r="M10" s="15">
        <v>6883376994</v>
      </c>
      <c r="N10" s="16"/>
      <c r="O10" s="15">
        <v>6302209113</v>
      </c>
      <c r="P10" s="16"/>
      <c r="Q10" s="81">
        <v>581167881</v>
      </c>
      <c r="R10" s="81"/>
    </row>
    <row r="11" spans="1:18" ht="21.75" customHeight="1" x14ac:dyDescent="0.2">
      <c r="A11" s="14" t="s">
        <v>45</v>
      </c>
      <c r="C11" s="15">
        <v>396892</v>
      </c>
      <c r="D11" s="16"/>
      <c r="E11" s="15">
        <v>2146245890</v>
      </c>
      <c r="F11" s="16"/>
      <c r="G11" s="15">
        <v>1905413057</v>
      </c>
      <c r="H11" s="16"/>
      <c r="I11" s="34">
        <v>240832833</v>
      </c>
      <c r="J11" s="16"/>
      <c r="K11" s="15">
        <v>1076453</v>
      </c>
      <c r="L11" s="16"/>
      <c r="M11" s="15">
        <v>12576170311</v>
      </c>
      <c r="N11" s="16"/>
      <c r="O11" s="15">
        <v>16235005051</v>
      </c>
      <c r="P11" s="16"/>
      <c r="Q11" s="81">
        <v>-3658834740</v>
      </c>
      <c r="R11" s="81"/>
    </row>
    <row r="12" spans="1:18" ht="21.75" customHeight="1" x14ac:dyDescent="0.2">
      <c r="A12" s="14" t="s">
        <v>58</v>
      </c>
      <c r="C12" s="15">
        <v>3042825</v>
      </c>
      <c r="D12" s="16"/>
      <c r="E12" s="15">
        <v>3260696823</v>
      </c>
      <c r="F12" s="16"/>
      <c r="G12" s="15">
        <v>3235949561</v>
      </c>
      <c r="H12" s="16"/>
      <c r="I12" s="34">
        <v>24747262</v>
      </c>
      <c r="J12" s="16"/>
      <c r="K12" s="15">
        <v>3042825</v>
      </c>
      <c r="L12" s="16"/>
      <c r="M12" s="15">
        <v>3260696823</v>
      </c>
      <c r="N12" s="16"/>
      <c r="O12" s="15">
        <v>3235949561</v>
      </c>
      <c r="P12" s="16"/>
      <c r="Q12" s="81">
        <v>24747262</v>
      </c>
      <c r="R12" s="81"/>
    </row>
    <row r="13" spans="1:18" ht="21.75" customHeight="1" x14ac:dyDescent="0.2">
      <c r="A13" s="14" t="s">
        <v>57</v>
      </c>
      <c r="C13" s="15">
        <v>2000000</v>
      </c>
      <c r="D13" s="16"/>
      <c r="E13" s="15">
        <v>12238987603</v>
      </c>
      <c r="F13" s="16"/>
      <c r="G13" s="15">
        <v>12148971988</v>
      </c>
      <c r="H13" s="16"/>
      <c r="I13" s="35">
        <v>90015615</v>
      </c>
      <c r="J13" s="16"/>
      <c r="K13" s="15">
        <v>5500000</v>
      </c>
      <c r="L13" s="16"/>
      <c r="M13" s="15">
        <v>32611075180</v>
      </c>
      <c r="N13" s="16"/>
      <c r="O13" s="15">
        <v>30981041623</v>
      </c>
      <c r="P13" s="16"/>
      <c r="Q13" s="80">
        <v>1630033557</v>
      </c>
      <c r="R13" s="80"/>
    </row>
    <row r="14" spans="1:18" ht="21.75" customHeight="1" x14ac:dyDescent="0.2">
      <c r="A14" s="14" t="s">
        <v>26</v>
      </c>
      <c r="C14" s="15">
        <v>208674</v>
      </c>
      <c r="D14" s="16"/>
      <c r="E14" s="15">
        <v>4956155739</v>
      </c>
      <c r="F14" s="16"/>
      <c r="G14" s="15">
        <v>5000255790</v>
      </c>
      <c r="H14" s="16"/>
      <c r="I14" s="35">
        <v>-44100051</v>
      </c>
      <c r="J14" s="16"/>
      <c r="K14" s="15">
        <v>208674</v>
      </c>
      <c r="L14" s="16"/>
      <c r="M14" s="15">
        <v>4956155739</v>
      </c>
      <c r="N14" s="16"/>
      <c r="O14" s="15">
        <v>5000255790</v>
      </c>
      <c r="P14" s="16"/>
      <c r="Q14" s="80">
        <v>-44100051</v>
      </c>
      <c r="R14" s="80"/>
    </row>
    <row r="15" spans="1:18" ht="21.75" customHeight="1" x14ac:dyDescent="0.2">
      <c r="A15" s="14" t="s">
        <v>40</v>
      </c>
      <c r="C15" s="15">
        <v>100000</v>
      </c>
      <c r="D15" s="16"/>
      <c r="E15" s="15">
        <v>5970519497</v>
      </c>
      <c r="F15" s="16"/>
      <c r="G15" s="15">
        <v>3617519140</v>
      </c>
      <c r="H15" s="16"/>
      <c r="I15" s="35">
        <v>2353000357</v>
      </c>
      <c r="J15" s="16"/>
      <c r="K15" s="15">
        <v>100000</v>
      </c>
      <c r="L15" s="16"/>
      <c r="M15" s="15">
        <v>5970519497</v>
      </c>
      <c r="N15" s="16"/>
      <c r="O15" s="15">
        <v>3617519140</v>
      </c>
      <c r="P15" s="16"/>
      <c r="Q15" s="80">
        <v>2353000357</v>
      </c>
      <c r="R15" s="80"/>
    </row>
    <row r="16" spans="1:18" ht="21.75" customHeight="1" x14ac:dyDescent="0.2">
      <c r="A16" s="14" t="s">
        <v>44</v>
      </c>
      <c r="C16" s="15">
        <v>1180958</v>
      </c>
      <c r="D16" s="16"/>
      <c r="E16" s="15">
        <v>7178905014</v>
      </c>
      <c r="F16" s="16"/>
      <c r="G16" s="15">
        <v>5824029183</v>
      </c>
      <c r="H16" s="16"/>
      <c r="I16" s="35">
        <v>1354875831</v>
      </c>
      <c r="J16" s="16"/>
      <c r="K16" s="15">
        <v>3016465</v>
      </c>
      <c r="L16" s="16"/>
      <c r="M16" s="15">
        <v>15351902871</v>
      </c>
      <c r="N16" s="16"/>
      <c r="O16" s="15">
        <v>14895319179</v>
      </c>
      <c r="P16" s="16"/>
      <c r="Q16" s="80">
        <v>456583692</v>
      </c>
      <c r="R16" s="80"/>
    </row>
    <row r="17" spans="1:18" ht="21.75" customHeight="1" x14ac:dyDescent="0.2">
      <c r="A17" s="14" t="s">
        <v>43</v>
      </c>
      <c r="C17" s="15">
        <v>6359666</v>
      </c>
      <c r="D17" s="16"/>
      <c r="E17" s="15">
        <v>44540830566</v>
      </c>
      <c r="F17" s="16"/>
      <c r="G17" s="15">
        <v>44498396130</v>
      </c>
      <c r="H17" s="16"/>
      <c r="I17" s="35">
        <v>42434436</v>
      </c>
      <c r="J17" s="16"/>
      <c r="K17" s="15">
        <v>14204854</v>
      </c>
      <c r="L17" s="16"/>
      <c r="M17" s="15">
        <v>97319250344</v>
      </c>
      <c r="N17" s="16"/>
      <c r="O17" s="15">
        <v>104174177369</v>
      </c>
      <c r="P17" s="16"/>
      <c r="Q17" s="80">
        <v>-6854927025</v>
      </c>
      <c r="R17" s="80"/>
    </row>
    <row r="18" spans="1:18" ht="21.75" customHeight="1" x14ac:dyDescent="0.2">
      <c r="A18" s="14" t="s">
        <v>35</v>
      </c>
      <c r="C18" s="15">
        <v>1339572</v>
      </c>
      <c r="D18" s="16"/>
      <c r="E18" s="15">
        <v>12919878663</v>
      </c>
      <c r="F18" s="16"/>
      <c r="G18" s="15">
        <v>9436026706</v>
      </c>
      <c r="H18" s="16"/>
      <c r="I18" s="35">
        <v>3483851957</v>
      </c>
      <c r="J18" s="16"/>
      <c r="K18" s="15">
        <v>2400000</v>
      </c>
      <c r="L18" s="16"/>
      <c r="M18" s="15">
        <v>21079450498</v>
      </c>
      <c r="N18" s="16"/>
      <c r="O18" s="15">
        <v>16905746080</v>
      </c>
      <c r="P18" s="16"/>
      <c r="Q18" s="80">
        <v>4173704418</v>
      </c>
      <c r="R18" s="80"/>
    </row>
    <row r="19" spans="1:18" ht="21.75" customHeight="1" x14ac:dyDescent="0.2">
      <c r="A19" s="14" t="s">
        <v>38</v>
      </c>
      <c r="C19" s="15">
        <v>1467613</v>
      </c>
      <c r="D19" s="16"/>
      <c r="E19" s="15">
        <v>2901052908</v>
      </c>
      <c r="F19" s="16"/>
      <c r="G19" s="15">
        <v>2435646296</v>
      </c>
      <c r="H19" s="16"/>
      <c r="I19" s="35">
        <v>465406612</v>
      </c>
      <c r="J19" s="16"/>
      <c r="K19" s="15">
        <v>7500000</v>
      </c>
      <c r="L19" s="16"/>
      <c r="M19" s="15">
        <v>13679136186</v>
      </c>
      <c r="N19" s="16"/>
      <c r="O19" s="15">
        <v>12446978330</v>
      </c>
      <c r="P19" s="16"/>
      <c r="Q19" s="80">
        <v>1232157856</v>
      </c>
      <c r="R19" s="80"/>
    </row>
    <row r="20" spans="1:18" ht="21.75" customHeight="1" x14ac:dyDescent="0.2">
      <c r="A20" s="14" t="s">
        <v>53</v>
      </c>
      <c r="C20" s="15">
        <v>1800000</v>
      </c>
      <c r="D20" s="16"/>
      <c r="E20" s="15">
        <v>2483854918</v>
      </c>
      <c r="F20" s="16"/>
      <c r="G20" s="15">
        <v>2149676694</v>
      </c>
      <c r="H20" s="16"/>
      <c r="I20" s="35">
        <v>334178224</v>
      </c>
      <c r="J20" s="16"/>
      <c r="K20" s="15">
        <v>1800000</v>
      </c>
      <c r="L20" s="16"/>
      <c r="M20" s="15">
        <v>2483854918</v>
      </c>
      <c r="N20" s="16"/>
      <c r="O20" s="15">
        <v>2149676694</v>
      </c>
      <c r="P20" s="16"/>
      <c r="Q20" s="80">
        <v>334178224</v>
      </c>
      <c r="R20" s="80"/>
    </row>
    <row r="21" spans="1:18" ht="21.75" customHeight="1" x14ac:dyDescent="0.2">
      <c r="A21" s="14" t="s">
        <v>28</v>
      </c>
      <c r="C21" s="15">
        <v>125321</v>
      </c>
      <c r="D21" s="16"/>
      <c r="E21" s="15">
        <v>4346578408</v>
      </c>
      <c r="F21" s="16"/>
      <c r="G21" s="15">
        <v>4092653493</v>
      </c>
      <c r="H21" s="16"/>
      <c r="I21" s="35">
        <v>253924915</v>
      </c>
      <c r="J21" s="16"/>
      <c r="K21" s="15">
        <v>582006</v>
      </c>
      <c r="L21" s="16"/>
      <c r="M21" s="15">
        <v>19354068007</v>
      </c>
      <c r="N21" s="16"/>
      <c r="O21" s="15">
        <v>19006781694</v>
      </c>
      <c r="P21" s="16"/>
      <c r="Q21" s="80">
        <v>347286313</v>
      </c>
      <c r="R21" s="80"/>
    </row>
    <row r="22" spans="1:18" ht="21.75" customHeight="1" x14ac:dyDescent="0.2">
      <c r="A22" s="14" t="s">
        <v>52</v>
      </c>
      <c r="C22" s="15">
        <v>1400000</v>
      </c>
      <c r="D22" s="16"/>
      <c r="E22" s="15">
        <v>750110160</v>
      </c>
      <c r="F22" s="16"/>
      <c r="G22" s="15">
        <v>623072901</v>
      </c>
      <c r="H22" s="16"/>
      <c r="I22" s="35">
        <v>127037259</v>
      </c>
      <c r="J22" s="16"/>
      <c r="K22" s="15">
        <v>1400000</v>
      </c>
      <c r="L22" s="16"/>
      <c r="M22" s="15">
        <v>750110160</v>
      </c>
      <c r="N22" s="16"/>
      <c r="O22" s="15">
        <v>623072901</v>
      </c>
      <c r="P22" s="16"/>
      <c r="Q22" s="80">
        <v>127037259</v>
      </c>
      <c r="R22" s="80"/>
    </row>
    <row r="23" spans="1:18" ht="21.75" customHeight="1" x14ac:dyDescent="0.2">
      <c r="A23" s="14" t="s">
        <v>47</v>
      </c>
      <c r="C23" s="15">
        <v>1539770</v>
      </c>
      <c r="D23" s="16"/>
      <c r="E23" s="15">
        <v>9108034185</v>
      </c>
      <c r="F23" s="16"/>
      <c r="G23" s="15">
        <v>8771596373</v>
      </c>
      <c r="H23" s="16"/>
      <c r="I23" s="35">
        <v>336437812</v>
      </c>
      <c r="J23" s="16"/>
      <c r="K23" s="15">
        <v>1803202</v>
      </c>
      <c r="L23" s="16"/>
      <c r="M23" s="15">
        <v>10439402651</v>
      </c>
      <c r="N23" s="16"/>
      <c r="O23" s="15">
        <v>10272287499</v>
      </c>
      <c r="P23" s="16"/>
      <c r="Q23" s="80">
        <v>167115152</v>
      </c>
      <c r="R23" s="80"/>
    </row>
    <row r="24" spans="1:18" ht="21.75" customHeight="1" x14ac:dyDescent="0.2">
      <c r="A24" s="14" t="s">
        <v>37</v>
      </c>
      <c r="C24" s="15">
        <v>1509953</v>
      </c>
      <c r="D24" s="16"/>
      <c r="E24" s="15">
        <v>8369822434</v>
      </c>
      <c r="F24" s="16"/>
      <c r="G24" s="15">
        <v>7389180930</v>
      </c>
      <c r="H24" s="16"/>
      <c r="I24" s="35">
        <v>980641504</v>
      </c>
      <c r="J24" s="16"/>
      <c r="K24" s="15">
        <v>2353320</v>
      </c>
      <c r="L24" s="16"/>
      <c r="M24" s="15">
        <v>12541230842</v>
      </c>
      <c r="N24" s="16"/>
      <c r="O24" s="15">
        <v>11304376073</v>
      </c>
      <c r="P24" s="16"/>
      <c r="Q24" s="80">
        <v>1236854769</v>
      </c>
      <c r="R24" s="80"/>
    </row>
    <row r="25" spans="1:18" ht="21.75" customHeight="1" x14ac:dyDescent="0.2">
      <c r="A25" s="14" t="s">
        <v>22</v>
      </c>
      <c r="C25" s="15">
        <v>3090305</v>
      </c>
      <c r="D25" s="16"/>
      <c r="E25" s="15">
        <v>8668459954</v>
      </c>
      <c r="F25" s="16"/>
      <c r="G25" s="15">
        <v>6699442644</v>
      </c>
      <c r="H25" s="16"/>
      <c r="I25" s="35">
        <v>1969017310</v>
      </c>
      <c r="J25" s="16"/>
      <c r="K25" s="15">
        <v>3090305</v>
      </c>
      <c r="L25" s="16"/>
      <c r="M25" s="15">
        <v>8668459954</v>
      </c>
      <c r="N25" s="16"/>
      <c r="O25" s="15">
        <v>6699442644</v>
      </c>
      <c r="P25" s="16"/>
      <c r="Q25" s="80">
        <v>1969017310</v>
      </c>
      <c r="R25" s="80"/>
    </row>
    <row r="26" spans="1:18" ht="21.75" customHeight="1" x14ac:dyDescent="0.2">
      <c r="A26" s="14" t="s">
        <v>23</v>
      </c>
      <c r="C26" s="15">
        <v>1144056</v>
      </c>
      <c r="D26" s="16"/>
      <c r="E26" s="15">
        <v>11479909812</v>
      </c>
      <c r="F26" s="16"/>
      <c r="G26" s="15">
        <v>12582634020</v>
      </c>
      <c r="H26" s="16"/>
      <c r="I26" s="35">
        <v>-1102724208</v>
      </c>
      <c r="J26" s="16"/>
      <c r="K26" s="15">
        <v>2400294</v>
      </c>
      <c r="L26" s="16"/>
      <c r="M26" s="15">
        <v>23109321796</v>
      </c>
      <c r="N26" s="16"/>
      <c r="O26" s="15">
        <v>26399075697</v>
      </c>
      <c r="P26" s="16"/>
      <c r="Q26" s="80">
        <v>-3289753901</v>
      </c>
      <c r="R26" s="80"/>
    </row>
    <row r="27" spans="1:18" ht="21.75" customHeight="1" x14ac:dyDescent="0.2">
      <c r="A27" s="14" t="s">
        <v>51</v>
      </c>
      <c r="C27" s="15">
        <v>1000000</v>
      </c>
      <c r="D27" s="16"/>
      <c r="E27" s="15">
        <v>2317474198</v>
      </c>
      <c r="F27" s="16"/>
      <c r="G27" s="15">
        <v>2128239309</v>
      </c>
      <c r="H27" s="16"/>
      <c r="I27" s="35">
        <v>189234889</v>
      </c>
      <c r="J27" s="16"/>
      <c r="K27" s="15">
        <v>1000000</v>
      </c>
      <c r="L27" s="16"/>
      <c r="M27" s="15">
        <v>2317474198</v>
      </c>
      <c r="N27" s="16"/>
      <c r="O27" s="15">
        <v>2128239309</v>
      </c>
      <c r="P27" s="16"/>
      <c r="Q27" s="80">
        <v>189234889</v>
      </c>
      <c r="R27" s="80"/>
    </row>
    <row r="28" spans="1:18" ht="21.75" customHeight="1" x14ac:dyDescent="0.2">
      <c r="A28" s="14" t="s">
        <v>20</v>
      </c>
      <c r="C28" s="15">
        <v>3000000</v>
      </c>
      <c r="D28" s="16"/>
      <c r="E28" s="15">
        <v>10469592985</v>
      </c>
      <c r="F28" s="16"/>
      <c r="G28" s="15">
        <v>9252114174</v>
      </c>
      <c r="H28" s="16"/>
      <c r="I28" s="35">
        <v>1217478811</v>
      </c>
      <c r="J28" s="16"/>
      <c r="K28" s="15">
        <v>3000000</v>
      </c>
      <c r="L28" s="16"/>
      <c r="M28" s="15">
        <v>10469592985</v>
      </c>
      <c r="N28" s="16"/>
      <c r="O28" s="15">
        <v>9252114174</v>
      </c>
      <c r="P28" s="16"/>
      <c r="Q28" s="80">
        <v>1217478811</v>
      </c>
      <c r="R28" s="80"/>
    </row>
    <row r="29" spans="1:18" ht="21.75" customHeight="1" x14ac:dyDescent="0.2">
      <c r="A29" s="14" t="s">
        <v>39</v>
      </c>
      <c r="C29" s="15">
        <v>700000</v>
      </c>
      <c r="D29" s="16"/>
      <c r="E29" s="15">
        <v>3419532038</v>
      </c>
      <c r="F29" s="16"/>
      <c r="G29" s="15">
        <v>3676525870</v>
      </c>
      <c r="H29" s="16"/>
      <c r="I29" s="35">
        <v>-256993832</v>
      </c>
      <c r="J29" s="16"/>
      <c r="K29" s="15">
        <v>10825313</v>
      </c>
      <c r="L29" s="16"/>
      <c r="M29" s="15">
        <v>48421289904</v>
      </c>
      <c r="N29" s="16"/>
      <c r="O29" s="15">
        <v>56844091272</v>
      </c>
      <c r="P29" s="16"/>
      <c r="Q29" s="80">
        <v>-8422801368</v>
      </c>
      <c r="R29" s="80"/>
    </row>
    <row r="30" spans="1:18" ht="21.75" customHeight="1" x14ac:dyDescent="0.2">
      <c r="A30" s="14" t="s">
        <v>34</v>
      </c>
      <c r="C30" s="15">
        <v>523750</v>
      </c>
      <c r="D30" s="16"/>
      <c r="E30" s="15">
        <v>642422879</v>
      </c>
      <c r="F30" s="16"/>
      <c r="G30" s="15">
        <v>603709409</v>
      </c>
      <c r="H30" s="16"/>
      <c r="I30" s="35">
        <v>38713470</v>
      </c>
      <c r="J30" s="16"/>
      <c r="K30" s="15">
        <v>2890110</v>
      </c>
      <c r="L30" s="16"/>
      <c r="M30" s="15">
        <v>2923730260</v>
      </c>
      <c r="N30" s="16"/>
      <c r="O30" s="15">
        <v>3331334796</v>
      </c>
      <c r="P30" s="16"/>
      <c r="Q30" s="80">
        <v>-407604536</v>
      </c>
      <c r="R30" s="80"/>
    </row>
    <row r="31" spans="1:18" ht="21.75" customHeight="1" x14ac:dyDescent="0.2">
      <c r="A31" s="14" t="s">
        <v>54</v>
      </c>
      <c r="C31" s="15">
        <v>2400000</v>
      </c>
      <c r="D31" s="16"/>
      <c r="E31" s="15">
        <v>20174928436</v>
      </c>
      <c r="F31" s="16"/>
      <c r="G31" s="15">
        <v>19294408966</v>
      </c>
      <c r="H31" s="16"/>
      <c r="I31" s="35">
        <v>880519470</v>
      </c>
      <c r="J31" s="16"/>
      <c r="K31" s="15">
        <v>2400000</v>
      </c>
      <c r="L31" s="16"/>
      <c r="M31" s="15">
        <v>20174928436</v>
      </c>
      <c r="N31" s="16"/>
      <c r="O31" s="15">
        <v>19294408966</v>
      </c>
      <c r="P31" s="16"/>
      <c r="Q31" s="80">
        <v>880519470</v>
      </c>
      <c r="R31" s="80"/>
    </row>
    <row r="32" spans="1:18" ht="21.75" customHeight="1" x14ac:dyDescent="0.2">
      <c r="A32" s="14" t="s">
        <v>46</v>
      </c>
      <c r="C32" s="15">
        <v>1614513</v>
      </c>
      <c r="D32" s="16"/>
      <c r="E32" s="15">
        <v>13796956202</v>
      </c>
      <c r="F32" s="16"/>
      <c r="G32" s="15">
        <v>12977744747</v>
      </c>
      <c r="H32" s="16"/>
      <c r="I32" s="35">
        <v>819211455</v>
      </c>
      <c r="J32" s="16"/>
      <c r="K32" s="15">
        <v>1614513</v>
      </c>
      <c r="L32" s="16"/>
      <c r="M32" s="15">
        <v>13796956202</v>
      </c>
      <c r="N32" s="16"/>
      <c r="O32" s="15">
        <v>12977744747</v>
      </c>
      <c r="P32" s="16"/>
      <c r="Q32" s="80">
        <v>819211455</v>
      </c>
      <c r="R32" s="80"/>
    </row>
    <row r="33" spans="1:18" ht="21.75" customHeight="1" x14ac:dyDescent="0.2">
      <c r="A33" s="14" t="s">
        <v>25</v>
      </c>
      <c r="C33" s="15">
        <v>4854163</v>
      </c>
      <c r="D33" s="16"/>
      <c r="E33" s="15">
        <v>13795177409</v>
      </c>
      <c r="F33" s="16"/>
      <c r="G33" s="15">
        <v>12456379756</v>
      </c>
      <c r="H33" s="16"/>
      <c r="I33" s="35">
        <v>1338797653</v>
      </c>
      <c r="J33" s="16"/>
      <c r="K33" s="15">
        <v>14640727</v>
      </c>
      <c r="L33" s="16"/>
      <c r="M33" s="15">
        <v>37789386540</v>
      </c>
      <c r="N33" s="16"/>
      <c r="O33" s="15">
        <v>37569907613</v>
      </c>
      <c r="P33" s="16"/>
      <c r="Q33" s="80">
        <v>219478927</v>
      </c>
      <c r="R33" s="80"/>
    </row>
    <row r="34" spans="1:18" ht="21.75" customHeight="1" x14ac:dyDescent="0.2">
      <c r="A34" s="14" t="s">
        <v>31</v>
      </c>
      <c r="C34" s="15">
        <v>2347030</v>
      </c>
      <c r="D34" s="16"/>
      <c r="E34" s="15">
        <v>18932117274</v>
      </c>
      <c r="F34" s="16"/>
      <c r="G34" s="15">
        <v>15904111912</v>
      </c>
      <c r="H34" s="16"/>
      <c r="I34" s="35">
        <v>3028005362</v>
      </c>
      <c r="J34" s="16"/>
      <c r="K34" s="15">
        <v>2347030</v>
      </c>
      <c r="L34" s="16"/>
      <c r="M34" s="15">
        <v>18932117274</v>
      </c>
      <c r="N34" s="16"/>
      <c r="O34" s="15">
        <v>15904111912</v>
      </c>
      <c r="P34" s="16"/>
      <c r="Q34" s="80">
        <v>3028005362</v>
      </c>
      <c r="R34" s="80"/>
    </row>
    <row r="35" spans="1:18" ht="21.75" customHeight="1" x14ac:dyDescent="0.2">
      <c r="A35" s="14" t="s">
        <v>29</v>
      </c>
      <c r="C35" s="15">
        <v>3214896</v>
      </c>
      <c r="D35" s="16"/>
      <c r="E35" s="15">
        <v>17457846307</v>
      </c>
      <c r="F35" s="16"/>
      <c r="G35" s="15">
        <v>14765735428</v>
      </c>
      <c r="H35" s="16"/>
      <c r="I35" s="35">
        <v>2692110879</v>
      </c>
      <c r="J35" s="16"/>
      <c r="K35" s="15">
        <v>3214896</v>
      </c>
      <c r="L35" s="16"/>
      <c r="M35" s="15">
        <v>17457846307</v>
      </c>
      <c r="N35" s="16"/>
      <c r="O35" s="15">
        <v>14765735428</v>
      </c>
      <c r="P35" s="16"/>
      <c r="Q35" s="80">
        <v>2692110879</v>
      </c>
      <c r="R35" s="80"/>
    </row>
    <row r="36" spans="1:18" ht="21.75" customHeight="1" x14ac:dyDescent="0.2">
      <c r="A36" s="14" t="s">
        <v>41</v>
      </c>
      <c r="C36" s="15">
        <v>1000000</v>
      </c>
      <c r="D36" s="16"/>
      <c r="E36" s="15">
        <v>4407680033</v>
      </c>
      <c r="F36" s="16"/>
      <c r="G36" s="15">
        <v>3978637072</v>
      </c>
      <c r="H36" s="16"/>
      <c r="I36" s="35">
        <v>429042961</v>
      </c>
      <c r="J36" s="16"/>
      <c r="K36" s="15">
        <v>1000000</v>
      </c>
      <c r="L36" s="16"/>
      <c r="M36" s="15">
        <v>4407680033</v>
      </c>
      <c r="N36" s="16"/>
      <c r="O36" s="15">
        <v>3978637072</v>
      </c>
      <c r="P36" s="16"/>
      <c r="Q36" s="80">
        <v>429042961</v>
      </c>
      <c r="R36" s="80"/>
    </row>
    <row r="37" spans="1:18" ht="21.75" customHeight="1" x14ac:dyDescent="0.2">
      <c r="A37" s="14" t="s">
        <v>33</v>
      </c>
      <c r="C37" s="15">
        <v>2000000</v>
      </c>
      <c r="D37" s="16"/>
      <c r="E37" s="15">
        <v>6003355895</v>
      </c>
      <c r="F37" s="16"/>
      <c r="G37" s="15">
        <v>5252691973</v>
      </c>
      <c r="H37" s="16"/>
      <c r="I37" s="35">
        <v>750663922</v>
      </c>
      <c r="J37" s="16"/>
      <c r="K37" s="15">
        <v>2000000</v>
      </c>
      <c r="L37" s="16"/>
      <c r="M37" s="15">
        <v>6003355895</v>
      </c>
      <c r="N37" s="16"/>
      <c r="O37" s="15">
        <v>5252691973</v>
      </c>
      <c r="P37" s="16"/>
      <c r="Q37" s="80">
        <v>750663922</v>
      </c>
      <c r="R37" s="80"/>
    </row>
    <row r="38" spans="1:18" ht="21.75" customHeight="1" x14ac:dyDescent="0.2">
      <c r="A38" s="14" t="s">
        <v>30</v>
      </c>
      <c r="C38" s="15">
        <v>1242315</v>
      </c>
      <c r="D38" s="16"/>
      <c r="E38" s="15">
        <v>5791068293</v>
      </c>
      <c r="F38" s="16"/>
      <c r="G38" s="15">
        <v>4546945726</v>
      </c>
      <c r="H38" s="16"/>
      <c r="I38" s="35">
        <v>1244122567</v>
      </c>
      <c r="J38" s="16"/>
      <c r="K38" s="15">
        <v>1527484</v>
      </c>
      <c r="L38" s="16"/>
      <c r="M38" s="15">
        <v>6835969139</v>
      </c>
      <c r="N38" s="16"/>
      <c r="O38" s="15">
        <v>5590680983</v>
      </c>
      <c r="P38" s="16"/>
      <c r="Q38" s="80">
        <v>1245288156</v>
      </c>
      <c r="R38" s="80"/>
    </row>
    <row r="39" spans="1:18" ht="21.75" customHeight="1" x14ac:dyDescent="0.2">
      <c r="A39" s="14" t="s">
        <v>24</v>
      </c>
      <c r="C39" s="15">
        <v>1200000</v>
      </c>
      <c r="D39" s="16"/>
      <c r="E39" s="15">
        <v>9365877133</v>
      </c>
      <c r="F39" s="16"/>
      <c r="G39" s="15">
        <v>11266445484</v>
      </c>
      <c r="H39" s="16"/>
      <c r="I39" s="35">
        <v>-1900568351</v>
      </c>
      <c r="J39" s="16"/>
      <c r="K39" s="15">
        <v>1200000</v>
      </c>
      <c r="L39" s="16"/>
      <c r="M39" s="15">
        <v>9365877133</v>
      </c>
      <c r="N39" s="16"/>
      <c r="O39" s="15">
        <v>11266445484</v>
      </c>
      <c r="P39" s="16"/>
      <c r="Q39" s="80">
        <v>-1900568351</v>
      </c>
      <c r="R39" s="80"/>
    </row>
    <row r="40" spans="1:18" ht="21.75" customHeight="1" x14ac:dyDescent="0.2">
      <c r="A40" s="14" t="s">
        <v>42</v>
      </c>
      <c r="C40" s="15">
        <v>17799</v>
      </c>
      <c r="D40" s="16"/>
      <c r="E40" s="15">
        <v>192677821</v>
      </c>
      <c r="F40" s="16"/>
      <c r="G40" s="15">
        <v>151213571</v>
      </c>
      <c r="H40" s="16"/>
      <c r="I40" s="35">
        <v>41464250</v>
      </c>
      <c r="J40" s="16"/>
      <c r="K40" s="15">
        <v>45611</v>
      </c>
      <c r="L40" s="16"/>
      <c r="M40" s="15">
        <v>455287966</v>
      </c>
      <c r="N40" s="16"/>
      <c r="O40" s="15">
        <v>387493808</v>
      </c>
      <c r="P40" s="16"/>
      <c r="Q40" s="80">
        <v>67794158</v>
      </c>
      <c r="R40" s="80"/>
    </row>
    <row r="41" spans="1:18" ht="21.75" customHeight="1" x14ac:dyDescent="0.2">
      <c r="A41" s="14" t="s">
        <v>148</v>
      </c>
      <c r="C41" s="15">
        <v>0</v>
      </c>
      <c r="D41" s="16"/>
      <c r="E41" s="15">
        <v>0</v>
      </c>
      <c r="F41" s="16"/>
      <c r="G41" s="15">
        <v>0</v>
      </c>
      <c r="H41" s="16"/>
      <c r="I41" s="35">
        <v>0</v>
      </c>
      <c r="J41" s="16"/>
      <c r="K41" s="15">
        <v>2000000</v>
      </c>
      <c r="L41" s="16"/>
      <c r="M41" s="15">
        <v>33869166795</v>
      </c>
      <c r="N41" s="16"/>
      <c r="O41" s="15">
        <v>35531397530</v>
      </c>
      <c r="P41" s="16"/>
      <c r="Q41" s="80">
        <v>-1662230735</v>
      </c>
      <c r="R41" s="80"/>
    </row>
    <row r="42" spans="1:18" ht="21.75" customHeight="1" x14ac:dyDescent="0.2">
      <c r="A42" s="14" t="s">
        <v>149</v>
      </c>
      <c r="C42" s="15">
        <v>0</v>
      </c>
      <c r="D42" s="16"/>
      <c r="E42" s="15">
        <v>0</v>
      </c>
      <c r="F42" s="16"/>
      <c r="G42" s="15">
        <v>0</v>
      </c>
      <c r="H42" s="16"/>
      <c r="I42" s="35">
        <v>0</v>
      </c>
      <c r="J42" s="16"/>
      <c r="K42" s="15">
        <v>169808</v>
      </c>
      <c r="L42" s="16"/>
      <c r="M42" s="15">
        <v>31423227983</v>
      </c>
      <c r="N42" s="16"/>
      <c r="O42" s="15">
        <v>28997084083</v>
      </c>
      <c r="P42" s="16"/>
      <c r="Q42" s="80">
        <v>2426143900</v>
      </c>
      <c r="R42" s="80"/>
    </row>
    <row r="43" spans="1:18" ht="21.75" customHeight="1" x14ac:dyDescent="0.2">
      <c r="A43" s="14" t="s">
        <v>150</v>
      </c>
      <c r="C43" s="15">
        <v>0</v>
      </c>
      <c r="D43" s="16"/>
      <c r="E43" s="15">
        <v>0</v>
      </c>
      <c r="F43" s="16"/>
      <c r="G43" s="15">
        <v>0</v>
      </c>
      <c r="H43" s="16"/>
      <c r="I43" s="35">
        <v>0</v>
      </c>
      <c r="J43" s="16"/>
      <c r="K43" s="15">
        <v>4442127</v>
      </c>
      <c r="L43" s="16"/>
      <c r="M43" s="15">
        <v>20368762718</v>
      </c>
      <c r="N43" s="16"/>
      <c r="O43" s="15">
        <v>23816003317</v>
      </c>
      <c r="P43" s="16"/>
      <c r="Q43" s="80">
        <v>-3447240599</v>
      </c>
      <c r="R43" s="80"/>
    </row>
    <row r="44" spans="1:18" ht="21.75" customHeight="1" x14ac:dyDescent="0.2">
      <c r="A44" s="14" t="s">
        <v>151</v>
      </c>
      <c r="C44" s="15">
        <v>0</v>
      </c>
      <c r="D44" s="16"/>
      <c r="E44" s="15">
        <v>0</v>
      </c>
      <c r="F44" s="16"/>
      <c r="G44" s="15">
        <v>0</v>
      </c>
      <c r="H44" s="16"/>
      <c r="I44" s="35">
        <v>0</v>
      </c>
      <c r="J44" s="16"/>
      <c r="K44" s="15">
        <v>26101</v>
      </c>
      <c r="L44" s="16"/>
      <c r="M44" s="15">
        <v>2243493436</v>
      </c>
      <c r="N44" s="16"/>
      <c r="O44" s="15">
        <v>2251949047</v>
      </c>
      <c r="P44" s="16"/>
      <c r="Q44" s="80">
        <v>-8455611</v>
      </c>
      <c r="R44" s="80"/>
    </row>
    <row r="45" spans="1:18" ht="21.75" customHeight="1" x14ac:dyDescent="0.2">
      <c r="A45" s="14" t="s">
        <v>152</v>
      </c>
      <c r="C45" s="15">
        <v>0</v>
      </c>
      <c r="D45" s="16"/>
      <c r="E45" s="15">
        <v>0</v>
      </c>
      <c r="F45" s="16"/>
      <c r="G45" s="15">
        <v>0</v>
      </c>
      <c r="H45" s="16"/>
      <c r="I45" s="35">
        <v>0</v>
      </c>
      <c r="J45" s="16"/>
      <c r="K45" s="15">
        <v>3972381</v>
      </c>
      <c r="L45" s="16"/>
      <c r="M45" s="15">
        <v>7511636763</v>
      </c>
      <c r="N45" s="16"/>
      <c r="O45" s="15">
        <v>7278441958</v>
      </c>
      <c r="P45" s="16"/>
      <c r="Q45" s="80">
        <v>233194805</v>
      </c>
      <c r="R45" s="80"/>
    </row>
    <row r="46" spans="1:18" ht="21.75" customHeight="1" x14ac:dyDescent="0.2">
      <c r="A46" s="14" t="s">
        <v>153</v>
      </c>
      <c r="C46" s="15">
        <v>0</v>
      </c>
      <c r="D46" s="16"/>
      <c r="E46" s="15">
        <v>0</v>
      </c>
      <c r="F46" s="16"/>
      <c r="G46" s="15">
        <v>0</v>
      </c>
      <c r="H46" s="16"/>
      <c r="I46" s="35">
        <v>0</v>
      </c>
      <c r="J46" s="16"/>
      <c r="K46" s="15">
        <v>3369373</v>
      </c>
      <c r="L46" s="16"/>
      <c r="M46" s="15">
        <v>20058566008</v>
      </c>
      <c r="N46" s="16"/>
      <c r="O46" s="15">
        <v>24699016218</v>
      </c>
      <c r="P46" s="16"/>
      <c r="Q46" s="80">
        <v>-4640450210</v>
      </c>
      <c r="R46" s="80"/>
    </row>
    <row r="47" spans="1:18" ht="21.75" customHeight="1" x14ac:dyDescent="0.2">
      <c r="A47" s="14" t="s">
        <v>154</v>
      </c>
      <c r="C47" s="15">
        <v>0</v>
      </c>
      <c r="D47" s="16"/>
      <c r="E47" s="15">
        <v>0</v>
      </c>
      <c r="F47" s="16"/>
      <c r="G47" s="15">
        <v>0</v>
      </c>
      <c r="H47" s="16"/>
      <c r="I47" s="35">
        <v>0</v>
      </c>
      <c r="J47" s="16"/>
      <c r="K47" s="15">
        <v>400500</v>
      </c>
      <c r="L47" s="16"/>
      <c r="M47" s="15">
        <v>13954976053</v>
      </c>
      <c r="N47" s="16"/>
      <c r="O47" s="15">
        <v>14590905626</v>
      </c>
      <c r="P47" s="16"/>
      <c r="Q47" s="80">
        <v>-635929573</v>
      </c>
      <c r="R47" s="80"/>
    </row>
    <row r="48" spans="1:18" ht="21.75" customHeight="1" x14ac:dyDescent="0.2">
      <c r="A48" s="14" t="s">
        <v>155</v>
      </c>
      <c r="C48" s="15">
        <v>0</v>
      </c>
      <c r="D48" s="16"/>
      <c r="E48" s="15">
        <v>0</v>
      </c>
      <c r="F48" s="16"/>
      <c r="G48" s="15">
        <v>0</v>
      </c>
      <c r="H48" s="16"/>
      <c r="I48" s="35">
        <v>0</v>
      </c>
      <c r="J48" s="16"/>
      <c r="K48" s="15">
        <v>1800000</v>
      </c>
      <c r="L48" s="16"/>
      <c r="M48" s="15">
        <v>1347335408</v>
      </c>
      <c r="N48" s="16"/>
      <c r="O48" s="15">
        <v>1583636555</v>
      </c>
      <c r="P48" s="16"/>
      <c r="Q48" s="80">
        <v>-236301147</v>
      </c>
      <c r="R48" s="80"/>
    </row>
    <row r="49" spans="1:18" ht="21.75" customHeight="1" x14ac:dyDescent="0.2">
      <c r="A49" s="14" t="s">
        <v>156</v>
      </c>
      <c r="C49" s="15">
        <v>0</v>
      </c>
      <c r="D49" s="16"/>
      <c r="E49" s="15">
        <v>0</v>
      </c>
      <c r="F49" s="16"/>
      <c r="G49" s="15">
        <v>0</v>
      </c>
      <c r="H49" s="16"/>
      <c r="I49" s="35">
        <v>0</v>
      </c>
      <c r="J49" s="16"/>
      <c r="K49" s="15">
        <v>1600000</v>
      </c>
      <c r="L49" s="16"/>
      <c r="M49" s="15">
        <v>7583117125</v>
      </c>
      <c r="N49" s="16"/>
      <c r="O49" s="15">
        <v>7321551303</v>
      </c>
      <c r="P49" s="16"/>
      <c r="Q49" s="80">
        <v>261565822</v>
      </c>
      <c r="R49" s="80"/>
    </row>
    <row r="50" spans="1:18" ht="21.75" customHeight="1" x14ac:dyDescent="0.2">
      <c r="A50" s="14" t="s">
        <v>157</v>
      </c>
      <c r="C50" s="15">
        <v>0</v>
      </c>
      <c r="D50" s="16"/>
      <c r="E50" s="15">
        <v>0</v>
      </c>
      <c r="F50" s="16"/>
      <c r="G50" s="15">
        <v>0</v>
      </c>
      <c r="H50" s="16"/>
      <c r="I50" s="35">
        <v>0</v>
      </c>
      <c r="J50" s="16"/>
      <c r="K50" s="15">
        <v>3749921</v>
      </c>
      <c r="L50" s="16"/>
      <c r="M50" s="15">
        <v>17375776647</v>
      </c>
      <c r="N50" s="16"/>
      <c r="O50" s="15">
        <v>15853598968</v>
      </c>
      <c r="P50" s="16"/>
      <c r="Q50" s="80">
        <v>1522177679</v>
      </c>
      <c r="R50" s="80"/>
    </row>
    <row r="51" spans="1:18" ht="21.75" customHeight="1" x14ac:dyDescent="0.2">
      <c r="A51" s="14" t="s">
        <v>158</v>
      </c>
      <c r="C51" s="15">
        <v>0</v>
      </c>
      <c r="D51" s="16"/>
      <c r="E51" s="15">
        <v>0</v>
      </c>
      <c r="F51" s="16"/>
      <c r="G51" s="15">
        <v>0</v>
      </c>
      <c r="H51" s="16"/>
      <c r="I51" s="35">
        <v>0</v>
      </c>
      <c r="J51" s="16"/>
      <c r="K51" s="15">
        <v>1244174</v>
      </c>
      <c r="L51" s="16"/>
      <c r="M51" s="15">
        <v>29686428746</v>
      </c>
      <c r="N51" s="16"/>
      <c r="O51" s="15">
        <v>27388349936</v>
      </c>
      <c r="P51" s="16"/>
      <c r="Q51" s="80">
        <v>2298078810</v>
      </c>
      <c r="R51" s="80"/>
    </row>
    <row r="52" spans="1:18" ht="21.75" customHeight="1" x14ac:dyDescent="0.2">
      <c r="A52" s="14" t="s">
        <v>159</v>
      </c>
      <c r="C52" s="15">
        <v>0</v>
      </c>
      <c r="D52" s="16"/>
      <c r="E52" s="15">
        <v>0</v>
      </c>
      <c r="F52" s="16"/>
      <c r="G52" s="15">
        <v>0</v>
      </c>
      <c r="H52" s="16"/>
      <c r="I52" s="35">
        <v>0</v>
      </c>
      <c r="J52" s="16"/>
      <c r="K52" s="15">
        <v>3430513</v>
      </c>
      <c r="L52" s="16"/>
      <c r="M52" s="15">
        <v>16223285425</v>
      </c>
      <c r="N52" s="16"/>
      <c r="O52" s="15">
        <v>21493890282</v>
      </c>
      <c r="P52" s="16"/>
      <c r="Q52" s="80">
        <v>-5270604857</v>
      </c>
      <c r="R52" s="80"/>
    </row>
    <row r="53" spans="1:18" ht="21.75" customHeight="1" x14ac:dyDescent="0.2">
      <c r="A53" s="14" t="s">
        <v>160</v>
      </c>
      <c r="C53" s="15">
        <v>0</v>
      </c>
      <c r="D53" s="16"/>
      <c r="E53" s="15">
        <v>0</v>
      </c>
      <c r="F53" s="16"/>
      <c r="G53" s="15">
        <v>0</v>
      </c>
      <c r="H53" s="16"/>
      <c r="I53" s="35">
        <v>0</v>
      </c>
      <c r="J53" s="16"/>
      <c r="K53" s="15">
        <v>321514</v>
      </c>
      <c r="L53" s="16"/>
      <c r="M53" s="15">
        <v>8503106661</v>
      </c>
      <c r="N53" s="16"/>
      <c r="O53" s="15">
        <v>8426970532</v>
      </c>
      <c r="P53" s="16"/>
      <c r="Q53" s="80">
        <v>76136129</v>
      </c>
      <c r="R53" s="80"/>
    </row>
    <row r="54" spans="1:18" ht="21.75" customHeight="1" x14ac:dyDescent="0.2">
      <c r="A54" s="14" t="s">
        <v>161</v>
      </c>
      <c r="C54" s="15">
        <v>0</v>
      </c>
      <c r="D54" s="16"/>
      <c r="E54" s="15">
        <v>0</v>
      </c>
      <c r="F54" s="16"/>
      <c r="G54" s="15">
        <v>0</v>
      </c>
      <c r="H54" s="16"/>
      <c r="I54" s="35">
        <v>0</v>
      </c>
      <c r="J54" s="16"/>
      <c r="K54" s="15">
        <v>950977</v>
      </c>
      <c r="L54" s="16"/>
      <c r="M54" s="15">
        <v>12833517315</v>
      </c>
      <c r="N54" s="16"/>
      <c r="O54" s="15">
        <v>14442087859</v>
      </c>
      <c r="P54" s="16"/>
      <c r="Q54" s="80">
        <v>-1608570544</v>
      </c>
      <c r="R54" s="80"/>
    </row>
    <row r="55" spans="1:18" ht="21.75" customHeight="1" x14ac:dyDescent="0.2">
      <c r="A55" s="14" t="s">
        <v>162</v>
      </c>
      <c r="C55" s="15">
        <v>0</v>
      </c>
      <c r="D55" s="16"/>
      <c r="E55" s="15">
        <v>0</v>
      </c>
      <c r="F55" s="16"/>
      <c r="G55" s="15">
        <v>0</v>
      </c>
      <c r="H55" s="16"/>
      <c r="I55" s="35">
        <v>0</v>
      </c>
      <c r="J55" s="16"/>
      <c r="K55" s="15">
        <v>6294118</v>
      </c>
      <c r="L55" s="16"/>
      <c r="M55" s="15">
        <v>17954731305</v>
      </c>
      <c r="N55" s="16"/>
      <c r="O55" s="15">
        <v>19566177343</v>
      </c>
      <c r="P55" s="16"/>
      <c r="Q55" s="80">
        <v>-1611446038</v>
      </c>
      <c r="R55" s="80"/>
    </row>
    <row r="56" spans="1:18" ht="21.75" customHeight="1" x14ac:dyDescent="0.2">
      <c r="A56" s="14" t="s">
        <v>163</v>
      </c>
      <c r="C56" s="15">
        <v>0</v>
      </c>
      <c r="D56" s="16"/>
      <c r="E56" s="15">
        <v>0</v>
      </c>
      <c r="F56" s="16"/>
      <c r="G56" s="15">
        <v>0</v>
      </c>
      <c r="H56" s="16"/>
      <c r="I56" s="35">
        <v>0</v>
      </c>
      <c r="J56" s="16"/>
      <c r="K56" s="15">
        <v>344832</v>
      </c>
      <c r="L56" s="16"/>
      <c r="M56" s="15">
        <v>1366976072</v>
      </c>
      <c r="N56" s="16"/>
      <c r="O56" s="15">
        <v>1445713588</v>
      </c>
      <c r="P56" s="16"/>
      <c r="Q56" s="80">
        <v>-78737516</v>
      </c>
      <c r="R56" s="80"/>
    </row>
    <row r="57" spans="1:18" ht="21.75" customHeight="1" x14ac:dyDescent="0.2">
      <c r="A57" s="14" t="s">
        <v>164</v>
      </c>
      <c r="C57" s="15">
        <v>0</v>
      </c>
      <c r="D57" s="16"/>
      <c r="E57" s="15">
        <v>0</v>
      </c>
      <c r="F57" s="16"/>
      <c r="G57" s="15">
        <v>0</v>
      </c>
      <c r="H57" s="16"/>
      <c r="I57" s="35">
        <v>0</v>
      </c>
      <c r="J57" s="16"/>
      <c r="K57" s="15">
        <v>4078834</v>
      </c>
      <c r="L57" s="16"/>
      <c r="M57" s="15">
        <v>20878636072</v>
      </c>
      <c r="N57" s="16"/>
      <c r="O57" s="15">
        <v>20448031928</v>
      </c>
      <c r="P57" s="16"/>
      <c r="Q57" s="80">
        <v>430604144</v>
      </c>
      <c r="R57" s="80"/>
    </row>
    <row r="58" spans="1:18" ht="21.75" customHeight="1" x14ac:dyDescent="0.2">
      <c r="A58" s="14" t="s">
        <v>165</v>
      </c>
      <c r="C58" s="15">
        <v>0</v>
      </c>
      <c r="D58" s="16"/>
      <c r="E58" s="15">
        <v>0</v>
      </c>
      <c r="F58" s="16"/>
      <c r="G58" s="15">
        <v>0</v>
      </c>
      <c r="H58" s="16"/>
      <c r="I58" s="35">
        <v>0</v>
      </c>
      <c r="J58" s="16"/>
      <c r="K58" s="15">
        <v>4313078</v>
      </c>
      <c r="L58" s="16"/>
      <c r="M58" s="15">
        <v>15608780407</v>
      </c>
      <c r="N58" s="16"/>
      <c r="O58" s="15">
        <v>15422885397</v>
      </c>
      <c r="P58" s="16"/>
      <c r="Q58" s="80">
        <v>185895010</v>
      </c>
      <c r="R58" s="80"/>
    </row>
    <row r="59" spans="1:18" ht="21.75" customHeight="1" x14ac:dyDescent="0.2">
      <c r="A59" s="14" t="s">
        <v>166</v>
      </c>
      <c r="C59" s="15">
        <v>0</v>
      </c>
      <c r="D59" s="16"/>
      <c r="E59" s="15">
        <v>0</v>
      </c>
      <c r="F59" s="16"/>
      <c r="G59" s="15">
        <v>0</v>
      </c>
      <c r="H59" s="16"/>
      <c r="I59" s="35">
        <v>0</v>
      </c>
      <c r="J59" s="16"/>
      <c r="K59" s="15">
        <v>830107</v>
      </c>
      <c r="L59" s="16"/>
      <c r="M59" s="15">
        <v>6850241748</v>
      </c>
      <c r="N59" s="16"/>
      <c r="O59" s="15">
        <v>7558035733</v>
      </c>
      <c r="P59" s="16"/>
      <c r="Q59" s="80">
        <v>-707793985</v>
      </c>
      <c r="R59" s="80"/>
    </row>
    <row r="60" spans="1:18" ht="21.75" customHeight="1" x14ac:dyDescent="0.2">
      <c r="A60" s="14" t="s">
        <v>167</v>
      </c>
      <c r="C60" s="15">
        <v>0</v>
      </c>
      <c r="D60" s="16"/>
      <c r="E60" s="15">
        <v>0</v>
      </c>
      <c r="F60" s="16"/>
      <c r="G60" s="15">
        <v>0</v>
      </c>
      <c r="H60" s="16"/>
      <c r="I60" s="35">
        <v>0</v>
      </c>
      <c r="J60" s="16"/>
      <c r="K60" s="15">
        <v>1900083</v>
      </c>
      <c r="L60" s="16"/>
      <c r="M60" s="15">
        <v>9522901966</v>
      </c>
      <c r="N60" s="16"/>
      <c r="O60" s="15">
        <v>8947386274</v>
      </c>
      <c r="P60" s="16"/>
      <c r="Q60" s="80">
        <v>575515692</v>
      </c>
      <c r="R60" s="80"/>
    </row>
    <row r="61" spans="1:18" ht="21.75" customHeight="1" x14ac:dyDescent="0.2">
      <c r="A61" s="14" t="s">
        <v>168</v>
      </c>
      <c r="C61" s="15">
        <v>0</v>
      </c>
      <c r="D61" s="16"/>
      <c r="E61" s="15">
        <v>0</v>
      </c>
      <c r="F61" s="16"/>
      <c r="G61" s="15">
        <v>0</v>
      </c>
      <c r="H61" s="16"/>
      <c r="I61" s="35">
        <v>0</v>
      </c>
      <c r="J61" s="16"/>
      <c r="K61" s="15">
        <v>200000</v>
      </c>
      <c r="L61" s="16"/>
      <c r="M61" s="15">
        <v>4083557419</v>
      </c>
      <c r="N61" s="16"/>
      <c r="O61" s="15">
        <v>4005713846</v>
      </c>
      <c r="P61" s="16"/>
      <c r="Q61" s="80">
        <v>77843573</v>
      </c>
      <c r="R61" s="80"/>
    </row>
    <row r="62" spans="1:18" ht="21.75" customHeight="1" x14ac:dyDescent="0.2">
      <c r="A62" s="14" t="s">
        <v>169</v>
      </c>
      <c r="C62" s="15">
        <v>0</v>
      </c>
      <c r="D62" s="16"/>
      <c r="E62" s="15">
        <v>0</v>
      </c>
      <c r="F62" s="16"/>
      <c r="G62" s="15">
        <v>0</v>
      </c>
      <c r="H62" s="16"/>
      <c r="I62" s="35">
        <v>0</v>
      </c>
      <c r="J62" s="16"/>
      <c r="K62" s="15">
        <v>1700965</v>
      </c>
      <c r="L62" s="16"/>
      <c r="M62" s="15">
        <v>5641354149</v>
      </c>
      <c r="N62" s="16"/>
      <c r="O62" s="15">
        <v>6463667000</v>
      </c>
      <c r="P62" s="16"/>
      <c r="Q62" s="80">
        <v>-822312851</v>
      </c>
      <c r="R62" s="80"/>
    </row>
    <row r="63" spans="1:18" ht="21.75" customHeight="1" x14ac:dyDescent="0.2">
      <c r="A63" s="14" t="s">
        <v>170</v>
      </c>
      <c r="C63" s="15">
        <v>0</v>
      </c>
      <c r="D63" s="16"/>
      <c r="E63" s="15">
        <v>0</v>
      </c>
      <c r="F63" s="16"/>
      <c r="G63" s="15">
        <v>0</v>
      </c>
      <c r="H63" s="16"/>
      <c r="I63" s="35">
        <v>0</v>
      </c>
      <c r="J63" s="16"/>
      <c r="K63" s="15">
        <v>1452352</v>
      </c>
      <c r="L63" s="16"/>
      <c r="M63" s="15">
        <v>5269172972</v>
      </c>
      <c r="N63" s="16"/>
      <c r="O63" s="15">
        <v>4351950879</v>
      </c>
      <c r="P63" s="16"/>
      <c r="Q63" s="80">
        <v>917222093</v>
      </c>
      <c r="R63" s="80"/>
    </row>
    <row r="64" spans="1:18" ht="21.75" customHeight="1" x14ac:dyDescent="0.2">
      <c r="A64" s="14" t="s">
        <v>171</v>
      </c>
      <c r="C64" s="15">
        <v>0</v>
      </c>
      <c r="D64" s="16"/>
      <c r="E64" s="15">
        <v>0</v>
      </c>
      <c r="F64" s="16"/>
      <c r="G64" s="15">
        <v>0</v>
      </c>
      <c r="H64" s="16"/>
      <c r="I64" s="35">
        <v>0</v>
      </c>
      <c r="J64" s="16"/>
      <c r="K64" s="15">
        <v>1316334</v>
      </c>
      <c r="L64" s="16"/>
      <c r="M64" s="15">
        <v>20046247899</v>
      </c>
      <c r="N64" s="16"/>
      <c r="O64" s="15">
        <v>21763118304</v>
      </c>
      <c r="P64" s="16"/>
      <c r="Q64" s="80">
        <v>-1716870405</v>
      </c>
      <c r="R64" s="80"/>
    </row>
    <row r="65" spans="1:18" ht="21.75" customHeight="1" x14ac:dyDescent="0.2">
      <c r="A65" s="14" t="s">
        <v>172</v>
      </c>
      <c r="C65" s="15">
        <v>0</v>
      </c>
      <c r="D65" s="16"/>
      <c r="E65" s="15">
        <v>0</v>
      </c>
      <c r="F65" s="16"/>
      <c r="G65" s="15">
        <v>0</v>
      </c>
      <c r="H65" s="16"/>
      <c r="I65" s="35">
        <v>0</v>
      </c>
      <c r="J65" s="16"/>
      <c r="K65" s="15">
        <v>84895</v>
      </c>
      <c r="L65" s="16"/>
      <c r="M65" s="15">
        <v>506256149</v>
      </c>
      <c r="N65" s="16"/>
      <c r="O65" s="15">
        <v>650435947</v>
      </c>
      <c r="P65" s="16"/>
      <c r="Q65" s="80">
        <v>-144179798</v>
      </c>
      <c r="R65" s="80"/>
    </row>
    <row r="66" spans="1:18" ht="21.75" customHeight="1" x14ac:dyDescent="0.2">
      <c r="A66" s="14" t="s">
        <v>173</v>
      </c>
      <c r="C66" s="15">
        <v>0</v>
      </c>
      <c r="D66" s="16"/>
      <c r="E66" s="15">
        <v>0</v>
      </c>
      <c r="F66" s="16"/>
      <c r="G66" s="15">
        <v>0</v>
      </c>
      <c r="H66" s="16"/>
      <c r="I66" s="35">
        <v>0</v>
      </c>
      <c r="J66" s="16"/>
      <c r="K66" s="15">
        <v>563643</v>
      </c>
      <c r="L66" s="16"/>
      <c r="M66" s="15">
        <v>8920104351</v>
      </c>
      <c r="N66" s="16"/>
      <c r="O66" s="15">
        <v>9241504426</v>
      </c>
      <c r="P66" s="16"/>
      <c r="Q66" s="80">
        <v>-321400075</v>
      </c>
      <c r="R66" s="80"/>
    </row>
    <row r="67" spans="1:18" ht="21.75" customHeight="1" x14ac:dyDescent="0.2">
      <c r="A67" s="14" t="s">
        <v>174</v>
      </c>
      <c r="C67" s="15">
        <v>0</v>
      </c>
      <c r="D67" s="16"/>
      <c r="E67" s="15">
        <v>0</v>
      </c>
      <c r="F67" s="16"/>
      <c r="G67" s="15">
        <v>0</v>
      </c>
      <c r="H67" s="16"/>
      <c r="I67" s="35">
        <v>0</v>
      </c>
      <c r="J67" s="16"/>
      <c r="K67" s="15">
        <v>20060</v>
      </c>
      <c r="L67" s="16"/>
      <c r="M67" s="15">
        <v>3886107842</v>
      </c>
      <c r="N67" s="16"/>
      <c r="O67" s="15">
        <v>3583461183</v>
      </c>
      <c r="P67" s="16"/>
      <c r="Q67" s="80">
        <v>302646659</v>
      </c>
      <c r="R67" s="80"/>
    </row>
    <row r="68" spans="1:18" ht="21.75" customHeight="1" x14ac:dyDescent="0.2">
      <c r="A68" s="14" t="s">
        <v>175</v>
      </c>
      <c r="C68" s="15">
        <v>0</v>
      </c>
      <c r="D68" s="16"/>
      <c r="E68" s="15">
        <v>0</v>
      </c>
      <c r="F68" s="16"/>
      <c r="G68" s="15">
        <v>0</v>
      </c>
      <c r="H68" s="16"/>
      <c r="I68" s="35">
        <v>0</v>
      </c>
      <c r="J68" s="16"/>
      <c r="K68" s="15">
        <v>9690456</v>
      </c>
      <c r="L68" s="16"/>
      <c r="M68" s="15">
        <v>17780343785</v>
      </c>
      <c r="N68" s="16"/>
      <c r="O68" s="15">
        <v>15587932858</v>
      </c>
      <c r="P68" s="16"/>
      <c r="Q68" s="80">
        <v>2192410927</v>
      </c>
      <c r="R68" s="80"/>
    </row>
    <row r="69" spans="1:18" ht="21.75" customHeight="1" x14ac:dyDescent="0.2">
      <c r="A69" s="14" t="s">
        <v>176</v>
      </c>
      <c r="C69" s="15">
        <v>0</v>
      </c>
      <c r="D69" s="16"/>
      <c r="E69" s="15">
        <v>0</v>
      </c>
      <c r="F69" s="16"/>
      <c r="G69" s="15">
        <v>0</v>
      </c>
      <c r="H69" s="16"/>
      <c r="I69" s="35">
        <v>0</v>
      </c>
      <c r="J69" s="16"/>
      <c r="K69" s="15">
        <v>20000</v>
      </c>
      <c r="L69" s="16"/>
      <c r="M69" s="15">
        <v>67078497</v>
      </c>
      <c r="N69" s="16"/>
      <c r="O69" s="15">
        <v>77942261</v>
      </c>
      <c r="P69" s="16"/>
      <c r="Q69" s="80">
        <v>-10863764</v>
      </c>
      <c r="R69" s="80"/>
    </row>
    <row r="70" spans="1:18" ht="21.75" customHeight="1" x14ac:dyDescent="0.2">
      <c r="A70" s="14" t="s">
        <v>177</v>
      </c>
      <c r="C70" s="15">
        <v>0</v>
      </c>
      <c r="D70" s="16"/>
      <c r="E70" s="15">
        <v>0</v>
      </c>
      <c r="F70" s="16"/>
      <c r="G70" s="15">
        <v>0</v>
      </c>
      <c r="H70" s="16"/>
      <c r="I70" s="35">
        <v>0</v>
      </c>
      <c r="J70" s="16"/>
      <c r="K70" s="15">
        <v>900000</v>
      </c>
      <c r="L70" s="16"/>
      <c r="M70" s="15">
        <v>3126784290</v>
      </c>
      <c r="N70" s="16"/>
      <c r="O70" s="15">
        <v>3874393291</v>
      </c>
      <c r="P70" s="16"/>
      <c r="Q70" s="80">
        <v>-747609001</v>
      </c>
      <c r="R70" s="80"/>
    </row>
    <row r="71" spans="1:18" ht="21.75" customHeight="1" x14ac:dyDescent="0.2">
      <c r="A71" s="14" t="s">
        <v>102</v>
      </c>
      <c r="C71" s="15">
        <v>21545</v>
      </c>
      <c r="D71" s="16"/>
      <c r="E71" s="15">
        <v>18547809170</v>
      </c>
      <c r="F71" s="16"/>
      <c r="G71" s="15">
        <v>17989085823</v>
      </c>
      <c r="H71" s="16"/>
      <c r="I71" s="35">
        <v>558723347</v>
      </c>
      <c r="J71" s="16"/>
      <c r="K71" s="15">
        <v>22531</v>
      </c>
      <c r="L71" s="16"/>
      <c r="M71" s="15">
        <v>19385182294</v>
      </c>
      <c r="N71" s="16"/>
      <c r="O71" s="15">
        <v>18812350553</v>
      </c>
      <c r="P71" s="16"/>
      <c r="Q71" s="80">
        <v>572831741</v>
      </c>
      <c r="R71" s="80"/>
    </row>
    <row r="72" spans="1:18" ht="21.75" customHeight="1" x14ac:dyDescent="0.2">
      <c r="A72" s="14" t="s">
        <v>185</v>
      </c>
      <c r="C72" s="15">
        <v>0</v>
      </c>
      <c r="D72" s="16"/>
      <c r="E72" s="15">
        <v>0</v>
      </c>
      <c r="F72" s="16"/>
      <c r="G72" s="15">
        <v>0</v>
      </c>
      <c r="H72" s="16"/>
      <c r="I72" s="35">
        <v>0</v>
      </c>
      <c r="J72" s="16"/>
      <c r="K72" s="15">
        <v>20873</v>
      </c>
      <c r="L72" s="16"/>
      <c r="M72" s="15">
        <v>15474228695</v>
      </c>
      <c r="N72" s="16"/>
      <c r="O72" s="15">
        <v>15268290218</v>
      </c>
      <c r="P72" s="16"/>
      <c r="Q72" s="80">
        <v>205938477</v>
      </c>
      <c r="R72" s="80"/>
    </row>
    <row r="73" spans="1:18" ht="21.75" customHeight="1" x14ac:dyDescent="0.2">
      <c r="A73" s="14" t="s">
        <v>186</v>
      </c>
      <c r="C73" s="15">
        <v>0</v>
      </c>
      <c r="D73" s="16"/>
      <c r="E73" s="15">
        <v>0</v>
      </c>
      <c r="F73" s="16"/>
      <c r="G73" s="15">
        <v>0</v>
      </c>
      <c r="H73" s="16"/>
      <c r="I73" s="35">
        <v>0</v>
      </c>
      <c r="J73" s="16"/>
      <c r="K73" s="15">
        <v>9104</v>
      </c>
      <c r="L73" s="16"/>
      <c r="M73" s="15">
        <v>6746858796</v>
      </c>
      <c r="N73" s="16"/>
      <c r="O73" s="15">
        <v>6650902949</v>
      </c>
      <c r="P73" s="16"/>
      <c r="Q73" s="80">
        <v>95955847</v>
      </c>
      <c r="R73" s="80"/>
    </row>
    <row r="74" spans="1:18" ht="21.75" customHeight="1" thickBot="1" x14ac:dyDescent="0.25">
      <c r="A74" s="30" t="s">
        <v>59</v>
      </c>
      <c r="C74" s="55">
        <v>57523674</v>
      </c>
      <c r="E74" s="55">
        <v>314982545338</v>
      </c>
      <c r="G74" s="55">
        <v>290990920751</v>
      </c>
      <c r="I74" s="56">
        <v>23991624587</v>
      </c>
      <c r="K74" s="55">
        <v>166056348</v>
      </c>
      <c r="M74" s="55">
        <v>967300889541</v>
      </c>
      <c r="O74" s="55">
        <v>974846832166</v>
      </c>
      <c r="Q74" s="84">
        <v>-7545942625</v>
      </c>
      <c r="R74" s="84"/>
    </row>
    <row r="75" spans="1:18" ht="13.5" thickTop="1" x14ac:dyDescent="0.2"/>
  </sheetData>
  <mergeCells count="75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73:R73"/>
    <mergeCell ref="Q74:R74"/>
    <mergeCell ref="Q68:R68"/>
    <mergeCell ref="Q69:R69"/>
    <mergeCell ref="Q70:R70"/>
    <mergeCell ref="Q71:R71"/>
    <mergeCell ref="Q72:R72"/>
  </mergeCells>
  <pageMargins left="0.39" right="0.39" top="0.39" bottom="0.39" header="0" footer="0"/>
  <pageSetup scale="76" fitToHeight="0" orientation="landscape" r:id="rId1"/>
  <rowBreaks count="1" manualBreakCount="1">
    <brk id="34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9"/>
  <sheetViews>
    <sheetView rightToLeft="1" zoomScaleNormal="100" workbookViewId="0">
      <selection activeCell="A38" sqref="A38"/>
    </sheetView>
  </sheetViews>
  <sheetFormatPr defaultRowHeight="12.75" x14ac:dyDescent="0.2"/>
  <cols>
    <col min="1" max="1" width="40.28515625" customWidth="1"/>
    <col min="2" max="2" width="1.28515625" customWidth="1"/>
    <col min="3" max="3" width="13.42578125" bestFit="1" customWidth="1"/>
    <col min="4" max="4" width="1.28515625" customWidth="1"/>
    <col min="5" max="5" width="17.7109375" bestFit="1" customWidth="1"/>
    <col min="6" max="6" width="1.28515625" customWidth="1"/>
    <col min="7" max="7" width="19" bestFit="1" customWidth="1"/>
    <col min="8" max="8" width="1.28515625" customWidth="1"/>
    <col min="9" max="9" width="17.85546875" customWidth="1"/>
    <col min="10" max="10" width="1.28515625" customWidth="1"/>
    <col min="11" max="11" width="13.42578125" bestFit="1" customWidth="1"/>
    <col min="12" max="12" width="1.28515625" customWidth="1"/>
    <col min="13" max="13" width="17.7109375" bestFit="1" customWidth="1"/>
    <col min="14" max="14" width="1.28515625" customWidth="1"/>
    <col min="15" max="15" width="17.5703125" bestFit="1" customWidth="1"/>
    <col min="16" max="16" width="1.28515625" customWidth="1"/>
    <col min="17" max="17" width="16.5703125" customWidth="1"/>
    <col min="18" max="18" width="1.28515625" customWidth="1"/>
    <col min="19" max="19" width="1.7109375" customWidth="1"/>
  </cols>
  <sheetData>
    <row r="1" spans="1:1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54"/>
    </row>
    <row r="2" spans="1:18" ht="21.75" customHeight="1" x14ac:dyDescent="0.2">
      <c r="A2" s="70" t="s">
        <v>123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14.45" customHeight="1" x14ac:dyDescent="0.2"/>
    <row r="5" spans="1:18" ht="14.45" customHeight="1" x14ac:dyDescent="0.2">
      <c r="A5" s="73" t="s">
        <v>285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ht="14.45" customHeight="1" x14ac:dyDescent="0.2">
      <c r="A6" s="69" t="s">
        <v>126</v>
      </c>
      <c r="C6" s="69" t="s">
        <v>142</v>
      </c>
      <c r="D6" s="69"/>
      <c r="E6" s="69"/>
      <c r="F6" s="69"/>
      <c r="G6" s="69"/>
      <c r="H6" s="69"/>
      <c r="I6" s="69"/>
      <c r="K6" s="69" t="s">
        <v>143</v>
      </c>
      <c r="L6" s="69"/>
      <c r="M6" s="69"/>
      <c r="N6" s="69"/>
      <c r="O6" s="69"/>
      <c r="P6" s="69"/>
      <c r="Q6" s="69"/>
      <c r="R6" s="69"/>
    </row>
    <row r="7" spans="1:18" ht="36.6" customHeight="1" x14ac:dyDescent="0.2">
      <c r="A7" s="69"/>
      <c r="C7" s="49" t="s">
        <v>13</v>
      </c>
      <c r="D7" s="1"/>
      <c r="E7" s="49" t="s">
        <v>15</v>
      </c>
      <c r="F7" s="1"/>
      <c r="G7" s="49" t="s">
        <v>236</v>
      </c>
      <c r="H7" s="1"/>
      <c r="I7" s="49" t="s">
        <v>286</v>
      </c>
      <c r="K7" s="49" t="s">
        <v>13</v>
      </c>
      <c r="L7" s="1"/>
      <c r="M7" s="49" t="s">
        <v>15</v>
      </c>
      <c r="N7" s="1"/>
      <c r="O7" s="49" t="s">
        <v>236</v>
      </c>
      <c r="P7" s="1"/>
      <c r="Q7" s="85" t="s">
        <v>286</v>
      </c>
      <c r="R7" s="85"/>
    </row>
    <row r="8" spans="1:18" ht="21.75" customHeight="1" x14ac:dyDescent="0.2">
      <c r="A8" s="25" t="s">
        <v>27</v>
      </c>
      <c r="C8" s="26">
        <v>200000</v>
      </c>
      <c r="D8" s="16"/>
      <c r="E8" s="26">
        <v>15491275200</v>
      </c>
      <c r="F8" s="16"/>
      <c r="G8" s="32">
        <v>12171091387</v>
      </c>
      <c r="H8" s="16"/>
      <c r="I8" s="32">
        <v>3320183813</v>
      </c>
      <c r="J8" s="16"/>
      <c r="K8" s="26">
        <v>200000</v>
      </c>
      <c r="L8" s="16"/>
      <c r="M8" s="26">
        <v>15491275200</v>
      </c>
      <c r="N8" s="16"/>
      <c r="O8" s="26">
        <v>12177243626</v>
      </c>
      <c r="P8" s="16"/>
      <c r="Q8" s="82">
        <v>3314031574</v>
      </c>
      <c r="R8" s="82"/>
    </row>
    <row r="9" spans="1:18" ht="21.75" customHeight="1" x14ac:dyDescent="0.2">
      <c r="A9" s="14" t="s">
        <v>21</v>
      </c>
      <c r="C9" s="15">
        <v>1984559</v>
      </c>
      <c r="D9" s="16"/>
      <c r="E9" s="15">
        <v>3860673460</v>
      </c>
      <c r="F9" s="16"/>
      <c r="G9" s="34">
        <v>2831629274</v>
      </c>
      <c r="H9" s="16"/>
      <c r="I9" s="34">
        <v>1029044186</v>
      </c>
      <c r="J9" s="16"/>
      <c r="K9" s="15">
        <v>1984559</v>
      </c>
      <c r="L9" s="16"/>
      <c r="M9" s="15">
        <v>3860673460</v>
      </c>
      <c r="N9" s="16"/>
      <c r="O9" s="15">
        <v>3781324700</v>
      </c>
      <c r="P9" s="16"/>
      <c r="Q9" s="81">
        <v>79348760</v>
      </c>
      <c r="R9" s="81"/>
    </row>
    <row r="10" spans="1:18" ht="21.75" customHeight="1" x14ac:dyDescent="0.2">
      <c r="A10" s="14" t="s">
        <v>50</v>
      </c>
      <c r="C10" s="15">
        <v>2000000</v>
      </c>
      <c r="D10" s="16"/>
      <c r="E10" s="15">
        <v>13081698000</v>
      </c>
      <c r="F10" s="16"/>
      <c r="G10" s="34">
        <v>12286145700</v>
      </c>
      <c r="H10" s="16"/>
      <c r="I10" s="34">
        <v>795552300</v>
      </c>
      <c r="J10" s="16"/>
      <c r="K10" s="15">
        <v>2000000</v>
      </c>
      <c r="L10" s="16"/>
      <c r="M10" s="15">
        <v>13081698000</v>
      </c>
      <c r="N10" s="16"/>
      <c r="O10" s="15">
        <v>12286145700</v>
      </c>
      <c r="P10" s="16"/>
      <c r="Q10" s="81">
        <v>795552300</v>
      </c>
      <c r="R10" s="81"/>
    </row>
    <row r="11" spans="1:18" ht="21.75" customHeight="1" x14ac:dyDescent="0.2">
      <c r="A11" s="14" t="s">
        <v>40</v>
      </c>
      <c r="C11" s="15">
        <v>200000</v>
      </c>
      <c r="D11" s="16"/>
      <c r="E11" s="15">
        <v>12002159700</v>
      </c>
      <c r="F11" s="16"/>
      <c r="G11" s="34">
        <v>9581476760</v>
      </c>
      <c r="H11" s="16"/>
      <c r="I11" s="34">
        <v>2420682940</v>
      </c>
      <c r="J11" s="16"/>
      <c r="K11" s="15">
        <v>200000</v>
      </c>
      <c r="L11" s="16"/>
      <c r="M11" s="15">
        <v>12002159700</v>
      </c>
      <c r="N11" s="16"/>
      <c r="O11" s="15">
        <v>7235038281</v>
      </c>
      <c r="P11" s="16"/>
      <c r="Q11" s="81">
        <v>4767121419</v>
      </c>
      <c r="R11" s="81"/>
    </row>
    <row r="12" spans="1:18" ht="21.75" customHeight="1" x14ac:dyDescent="0.2">
      <c r="A12" s="14" t="s">
        <v>44</v>
      </c>
      <c r="C12" s="15">
        <v>1200000</v>
      </c>
      <c r="D12" s="16"/>
      <c r="E12" s="15">
        <v>8016019200</v>
      </c>
      <c r="F12" s="16"/>
      <c r="G12" s="34">
        <v>6412281837</v>
      </c>
      <c r="H12" s="16"/>
      <c r="I12" s="34">
        <v>1603737363</v>
      </c>
      <c r="J12" s="16"/>
      <c r="K12" s="15">
        <v>1200000</v>
      </c>
      <c r="L12" s="16"/>
      <c r="M12" s="15">
        <v>8016019200</v>
      </c>
      <c r="N12" s="16"/>
      <c r="O12" s="15">
        <v>5917936977</v>
      </c>
      <c r="P12" s="16"/>
      <c r="Q12" s="81">
        <v>2098082223</v>
      </c>
      <c r="R12" s="81"/>
    </row>
    <row r="13" spans="1:18" ht="21.75" customHeight="1" x14ac:dyDescent="0.2">
      <c r="A13" s="14" t="s">
        <v>43</v>
      </c>
      <c r="C13" s="15">
        <v>2000000</v>
      </c>
      <c r="D13" s="16"/>
      <c r="E13" s="15">
        <v>15686109000</v>
      </c>
      <c r="F13" s="16"/>
      <c r="G13" s="34">
        <v>9599222047</v>
      </c>
      <c r="H13" s="16"/>
      <c r="I13" s="34">
        <v>6086886953</v>
      </c>
      <c r="J13" s="16"/>
      <c r="K13" s="15">
        <v>2000000</v>
      </c>
      <c r="L13" s="16"/>
      <c r="M13" s="15">
        <v>15686109000</v>
      </c>
      <c r="N13" s="16"/>
      <c r="O13" s="15">
        <v>13993941229</v>
      </c>
      <c r="P13" s="16"/>
      <c r="Q13" s="81">
        <v>1692167771</v>
      </c>
      <c r="R13" s="81"/>
    </row>
    <row r="14" spans="1:18" ht="21.75" customHeight="1" x14ac:dyDescent="0.2">
      <c r="A14" s="14" t="s">
        <v>35</v>
      </c>
      <c r="C14" s="15">
        <v>2000000</v>
      </c>
      <c r="D14" s="16"/>
      <c r="E14" s="15">
        <v>21073860000</v>
      </c>
      <c r="F14" s="16"/>
      <c r="G14" s="34">
        <v>16590433419</v>
      </c>
      <c r="H14" s="16"/>
      <c r="I14" s="34">
        <v>4483426581</v>
      </c>
      <c r="J14" s="16"/>
      <c r="K14" s="15">
        <v>2000000</v>
      </c>
      <c r="L14" s="16"/>
      <c r="M14" s="15">
        <v>21073860000</v>
      </c>
      <c r="N14" s="16"/>
      <c r="O14" s="15">
        <v>14088121731</v>
      </c>
      <c r="P14" s="16"/>
      <c r="Q14" s="81">
        <v>6985738269</v>
      </c>
      <c r="R14" s="81"/>
    </row>
    <row r="15" spans="1:18" ht="21.75" customHeight="1" x14ac:dyDescent="0.2">
      <c r="A15" s="14" t="s">
        <v>53</v>
      </c>
      <c r="C15" s="15">
        <v>7400000</v>
      </c>
      <c r="D15" s="16"/>
      <c r="E15" s="15">
        <v>9489201300</v>
      </c>
      <c r="F15" s="16"/>
      <c r="G15" s="34">
        <v>8837559746</v>
      </c>
      <c r="H15" s="16"/>
      <c r="I15" s="34">
        <v>651641554</v>
      </c>
      <c r="J15" s="16"/>
      <c r="K15" s="15">
        <v>7400000</v>
      </c>
      <c r="L15" s="16"/>
      <c r="M15" s="15">
        <v>9489201300</v>
      </c>
      <c r="N15" s="16"/>
      <c r="O15" s="15">
        <v>8837559746</v>
      </c>
      <c r="P15" s="16"/>
      <c r="Q15" s="81">
        <v>651641554</v>
      </c>
      <c r="R15" s="81"/>
    </row>
    <row r="16" spans="1:18" ht="21.75" customHeight="1" x14ac:dyDescent="0.2">
      <c r="A16" s="14" t="s">
        <v>52</v>
      </c>
      <c r="C16" s="15">
        <v>30200000</v>
      </c>
      <c r="D16" s="16"/>
      <c r="E16" s="15">
        <v>15970804920</v>
      </c>
      <c r="F16" s="16"/>
      <c r="G16" s="34">
        <v>13440572531</v>
      </c>
      <c r="H16" s="16"/>
      <c r="I16" s="34">
        <v>2530232389</v>
      </c>
      <c r="J16" s="16"/>
      <c r="K16" s="15">
        <v>30200000</v>
      </c>
      <c r="L16" s="16"/>
      <c r="M16" s="15">
        <v>15970804920</v>
      </c>
      <c r="N16" s="16"/>
      <c r="O16" s="15">
        <v>13440572531</v>
      </c>
      <c r="P16" s="16"/>
      <c r="Q16" s="81">
        <v>2530232389</v>
      </c>
      <c r="R16" s="81"/>
    </row>
    <row r="17" spans="1:18" ht="21.75" customHeight="1" x14ac:dyDescent="0.2">
      <c r="A17" s="14" t="s">
        <v>22</v>
      </c>
      <c r="C17" s="15">
        <v>24500000</v>
      </c>
      <c r="D17" s="16"/>
      <c r="E17" s="15">
        <v>78956397450</v>
      </c>
      <c r="F17" s="16"/>
      <c r="G17" s="34">
        <v>56737225386</v>
      </c>
      <c r="H17" s="16"/>
      <c r="I17" s="34">
        <v>22219172064</v>
      </c>
      <c r="J17" s="16"/>
      <c r="K17" s="15">
        <v>24500000</v>
      </c>
      <c r="L17" s="16"/>
      <c r="M17" s="15">
        <v>78956397450</v>
      </c>
      <c r="N17" s="16"/>
      <c r="O17" s="15">
        <v>53113315611</v>
      </c>
      <c r="P17" s="16"/>
      <c r="Q17" s="81">
        <v>25843081839</v>
      </c>
      <c r="R17" s="81"/>
    </row>
    <row r="18" spans="1:18" ht="21.75" customHeight="1" x14ac:dyDescent="0.2">
      <c r="A18" s="14" t="s">
        <v>51</v>
      </c>
      <c r="C18" s="15">
        <v>22000000</v>
      </c>
      <c r="D18" s="16"/>
      <c r="E18" s="15">
        <v>48461925600</v>
      </c>
      <c r="F18" s="16"/>
      <c r="G18" s="34">
        <v>46821264818</v>
      </c>
      <c r="H18" s="16"/>
      <c r="I18" s="34">
        <v>1640660782</v>
      </c>
      <c r="J18" s="16"/>
      <c r="K18" s="15">
        <v>22000000</v>
      </c>
      <c r="L18" s="16"/>
      <c r="M18" s="15">
        <v>48461925600</v>
      </c>
      <c r="N18" s="16"/>
      <c r="O18" s="15">
        <v>46821264818</v>
      </c>
      <c r="P18" s="16"/>
      <c r="Q18" s="81">
        <v>1640660782</v>
      </c>
      <c r="R18" s="81"/>
    </row>
    <row r="19" spans="1:18" ht="21.75" customHeight="1" x14ac:dyDescent="0.2">
      <c r="A19" s="14" t="s">
        <v>32</v>
      </c>
      <c r="C19" s="15">
        <v>673874</v>
      </c>
      <c r="D19" s="16"/>
      <c r="E19" s="15">
        <v>3496692427</v>
      </c>
      <c r="F19" s="16"/>
      <c r="G19" s="34">
        <v>3041184601</v>
      </c>
      <c r="H19" s="16"/>
      <c r="I19" s="34">
        <v>455507826</v>
      </c>
      <c r="J19" s="16"/>
      <c r="K19" s="15">
        <v>673874</v>
      </c>
      <c r="L19" s="16"/>
      <c r="M19" s="15">
        <v>3496692427</v>
      </c>
      <c r="N19" s="16"/>
      <c r="O19" s="15">
        <v>4265622420</v>
      </c>
      <c r="P19" s="16"/>
      <c r="Q19" s="81">
        <v>-768929992</v>
      </c>
      <c r="R19" s="81"/>
    </row>
    <row r="20" spans="1:18" ht="21.75" customHeight="1" x14ac:dyDescent="0.2">
      <c r="A20" s="14" t="s">
        <v>20</v>
      </c>
      <c r="C20" s="15">
        <v>8000000</v>
      </c>
      <c r="D20" s="16"/>
      <c r="E20" s="15">
        <v>27435780000</v>
      </c>
      <c r="F20" s="16"/>
      <c r="G20" s="34">
        <v>23129206762</v>
      </c>
      <c r="H20" s="16"/>
      <c r="I20" s="34">
        <v>4306573238</v>
      </c>
      <c r="J20" s="16"/>
      <c r="K20" s="15">
        <v>8000000</v>
      </c>
      <c r="L20" s="16"/>
      <c r="M20" s="15">
        <v>27435780000</v>
      </c>
      <c r="N20" s="16"/>
      <c r="O20" s="15">
        <v>24672304467</v>
      </c>
      <c r="P20" s="16"/>
      <c r="Q20" s="81">
        <v>2763475533</v>
      </c>
      <c r="R20" s="81"/>
    </row>
    <row r="21" spans="1:18" ht="21.75" customHeight="1" x14ac:dyDescent="0.2">
      <c r="A21" s="14" t="s">
        <v>56</v>
      </c>
      <c r="C21" s="15">
        <v>890190</v>
      </c>
      <c r="D21" s="16"/>
      <c r="E21" s="15">
        <v>15113978751</v>
      </c>
      <c r="F21" s="16"/>
      <c r="G21" s="34">
        <v>14983916323</v>
      </c>
      <c r="H21" s="16"/>
      <c r="I21" s="34">
        <v>130062428</v>
      </c>
      <c r="J21" s="16"/>
      <c r="K21" s="15">
        <v>890190</v>
      </c>
      <c r="L21" s="16"/>
      <c r="M21" s="15">
        <v>15113978751</v>
      </c>
      <c r="N21" s="16"/>
      <c r="O21" s="15">
        <v>14983916323</v>
      </c>
      <c r="P21" s="16"/>
      <c r="Q21" s="81">
        <v>130062428</v>
      </c>
      <c r="R21" s="81"/>
    </row>
    <row r="22" spans="1:18" ht="21.75" customHeight="1" x14ac:dyDescent="0.2">
      <c r="A22" s="14" t="s">
        <v>34</v>
      </c>
      <c r="C22" s="15">
        <v>49000000</v>
      </c>
      <c r="D22" s="16"/>
      <c r="E22" s="15">
        <v>69165999000</v>
      </c>
      <c r="F22" s="16"/>
      <c r="G22" s="34">
        <v>53690663352</v>
      </c>
      <c r="H22" s="16"/>
      <c r="I22" s="34">
        <v>15475335648</v>
      </c>
      <c r="J22" s="16"/>
      <c r="K22" s="15">
        <v>49000000</v>
      </c>
      <c r="L22" s="16"/>
      <c r="M22" s="15">
        <v>69165999000</v>
      </c>
      <c r="N22" s="16"/>
      <c r="O22" s="15">
        <v>56480689291</v>
      </c>
      <c r="P22" s="16"/>
      <c r="Q22" s="81">
        <v>12685309709</v>
      </c>
      <c r="R22" s="81"/>
    </row>
    <row r="23" spans="1:18" ht="21.75" customHeight="1" x14ac:dyDescent="0.2">
      <c r="A23" s="14" t="s">
        <v>46</v>
      </c>
      <c r="C23" s="15">
        <v>385487</v>
      </c>
      <c r="D23" s="16"/>
      <c r="E23" s="15">
        <v>3268639295</v>
      </c>
      <c r="F23" s="16"/>
      <c r="G23" s="34">
        <v>3033522994</v>
      </c>
      <c r="H23" s="16"/>
      <c r="I23" s="34">
        <v>235116301</v>
      </c>
      <c r="J23" s="16"/>
      <c r="K23" s="15">
        <v>385487</v>
      </c>
      <c r="L23" s="16"/>
      <c r="M23" s="15">
        <v>3268639295</v>
      </c>
      <c r="N23" s="16"/>
      <c r="O23" s="15">
        <v>3098613564</v>
      </c>
      <c r="P23" s="16"/>
      <c r="Q23" s="81">
        <v>170025731</v>
      </c>
      <c r="R23" s="81"/>
    </row>
    <row r="24" spans="1:18" ht="21.75" customHeight="1" x14ac:dyDescent="0.2">
      <c r="A24" s="14" t="s">
        <v>48</v>
      </c>
      <c r="C24" s="15">
        <v>187</v>
      </c>
      <c r="D24" s="16"/>
      <c r="E24" s="15">
        <v>2728826</v>
      </c>
      <c r="F24" s="16"/>
      <c r="G24" s="34">
        <v>2747704</v>
      </c>
      <c r="H24" s="16"/>
      <c r="I24" s="34">
        <v>-18877</v>
      </c>
      <c r="J24" s="16"/>
      <c r="K24" s="15">
        <v>187</v>
      </c>
      <c r="L24" s="16"/>
      <c r="M24" s="15">
        <v>2728826</v>
      </c>
      <c r="N24" s="16"/>
      <c r="O24" s="15">
        <v>2747704</v>
      </c>
      <c r="P24" s="16"/>
      <c r="Q24" s="81">
        <v>-18877</v>
      </c>
      <c r="R24" s="81"/>
    </row>
    <row r="25" spans="1:18" ht="21.75" customHeight="1" x14ac:dyDescent="0.2">
      <c r="A25" s="14" t="s">
        <v>25</v>
      </c>
      <c r="C25" s="15">
        <v>511587</v>
      </c>
      <c r="D25" s="16"/>
      <c r="E25" s="15">
        <v>1449347713</v>
      </c>
      <c r="F25" s="16"/>
      <c r="G25" s="34">
        <v>1854269465</v>
      </c>
      <c r="H25" s="16"/>
      <c r="I25" s="34">
        <v>-404921751</v>
      </c>
      <c r="J25" s="16"/>
      <c r="K25" s="15">
        <v>511587</v>
      </c>
      <c r="L25" s="16"/>
      <c r="M25" s="15">
        <v>1449347713</v>
      </c>
      <c r="N25" s="16"/>
      <c r="O25" s="15">
        <v>1312795217</v>
      </c>
      <c r="P25" s="16"/>
      <c r="Q25" s="81">
        <v>136552496</v>
      </c>
      <c r="R25" s="81"/>
    </row>
    <row r="26" spans="1:18" ht="21.75" customHeight="1" x14ac:dyDescent="0.2">
      <c r="A26" s="14" t="s">
        <v>19</v>
      </c>
      <c r="C26" s="15">
        <v>196000</v>
      </c>
      <c r="D26" s="16"/>
      <c r="E26" s="15">
        <v>646633449</v>
      </c>
      <c r="F26" s="16"/>
      <c r="G26" s="34">
        <v>592260332</v>
      </c>
      <c r="H26" s="16"/>
      <c r="I26" s="34">
        <v>54373117</v>
      </c>
      <c r="J26" s="16"/>
      <c r="K26" s="15">
        <v>196000</v>
      </c>
      <c r="L26" s="16"/>
      <c r="M26" s="15">
        <v>646633449</v>
      </c>
      <c r="N26" s="16"/>
      <c r="O26" s="15">
        <v>323482466</v>
      </c>
      <c r="P26" s="16"/>
      <c r="Q26" s="81">
        <v>323150983</v>
      </c>
      <c r="R26" s="81"/>
    </row>
    <row r="27" spans="1:18" ht="21.75" customHeight="1" x14ac:dyDescent="0.2">
      <c r="A27" s="14" t="s">
        <v>31</v>
      </c>
      <c r="C27" s="15">
        <v>295000</v>
      </c>
      <c r="D27" s="16"/>
      <c r="E27" s="15">
        <v>2477918137</v>
      </c>
      <c r="F27" s="16"/>
      <c r="G27" s="34">
        <v>2874004026</v>
      </c>
      <c r="H27" s="16"/>
      <c r="I27" s="34">
        <v>-396085888</v>
      </c>
      <c r="J27" s="16"/>
      <c r="K27" s="15">
        <v>295000</v>
      </c>
      <c r="L27" s="16"/>
      <c r="M27" s="15">
        <v>2477918137</v>
      </c>
      <c r="N27" s="16"/>
      <c r="O27" s="15">
        <v>1999000022</v>
      </c>
      <c r="P27" s="16"/>
      <c r="Q27" s="81">
        <v>478918115</v>
      </c>
      <c r="R27" s="81"/>
    </row>
    <row r="28" spans="1:18" ht="21.75" customHeight="1" x14ac:dyDescent="0.2">
      <c r="A28" s="14" t="s">
        <v>41</v>
      </c>
      <c r="C28" s="15">
        <v>9000000</v>
      </c>
      <c r="D28" s="16"/>
      <c r="E28" s="15">
        <v>37789804800</v>
      </c>
      <c r="F28" s="16"/>
      <c r="G28" s="34">
        <v>35127324609</v>
      </c>
      <c r="H28" s="16"/>
      <c r="I28" s="34">
        <v>2662480191</v>
      </c>
      <c r="J28" s="16"/>
      <c r="K28" s="15">
        <v>9000000</v>
      </c>
      <c r="L28" s="16"/>
      <c r="M28" s="15">
        <v>37789804800</v>
      </c>
      <c r="N28" s="16"/>
      <c r="O28" s="15">
        <v>35807733643</v>
      </c>
      <c r="P28" s="16"/>
      <c r="Q28" s="81">
        <v>1982071157</v>
      </c>
      <c r="R28" s="81"/>
    </row>
    <row r="29" spans="1:18" ht="21.75" customHeight="1" x14ac:dyDescent="0.2">
      <c r="A29" s="14" t="s">
        <v>55</v>
      </c>
      <c r="C29" s="15">
        <v>100000</v>
      </c>
      <c r="D29" s="16"/>
      <c r="E29" s="15">
        <v>1816129350</v>
      </c>
      <c r="F29" s="16"/>
      <c r="G29" s="34">
        <v>1276157700</v>
      </c>
      <c r="H29" s="16"/>
      <c r="I29" s="34">
        <v>539971650</v>
      </c>
      <c r="J29" s="16"/>
      <c r="K29" s="15">
        <v>100000</v>
      </c>
      <c r="L29" s="16"/>
      <c r="M29" s="15">
        <v>1816129350</v>
      </c>
      <c r="N29" s="16"/>
      <c r="O29" s="15">
        <v>1276157700</v>
      </c>
      <c r="P29" s="16"/>
      <c r="Q29" s="81">
        <v>539971650</v>
      </c>
      <c r="R29" s="81"/>
    </row>
    <row r="30" spans="1:18" ht="21.75" customHeight="1" x14ac:dyDescent="0.2">
      <c r="A30" s="14" t="s">
        <v>33</v>
      </c>
      <c r="C30" s="15">
        <v>17000000</v>
      </c>
      <c r="D30" s="16"/>
      <c r="E30" s="15">
        <v>47840644350</v>
      </c>
      <c r="F30" s="16"/>
      <c r="G30" s="34">
        <v>41961053538</v>
      </c>
      <c r="H30" s="16"/>
      <c r="I30" s="34">
        <v>5879590812</v>
      </c>
      <c r="J30" s="16"/>
      <c r="K30" s="15">
        <v>17000000</v>
      </c>
      <c r="L30" s="16"/>
      <c r="M30" s="15">
        <v>47840644350</v>
      </c>
      <c r="N30" s="16"/>
      <c r="O30" s="15">
        <v>44647881748</v>
      </c>
      <c r="P30" s="16"/>
      <c r="Q30" s="81">
        <v>3192762602</v>
      </c>
      <c r="R30" s="81"/>
    </row>
    <row r="31" spans="1:18" ht="21.75" customHeight="1" x14ac:dyDescent="0.2">
      <c r="A31" s="14" t="s">
        <v>30</v>
      </c>
      <c r="C31" s="15">
        <v>2757685</v>
      </c>
      <c r="D31" s="16"/>
      <c r="E31" s="15">
        <v>12834657857</v>
      </c>
      <c r="F31" s="16"/>
      <c r="G31" s="34">
        <v>11234592074</v>
      </c>
      <c r="H31" s="16"/>
      <c r="I31" s="34">
        <v>1600065783</v>
      </c>
      <c r="J31" s="16"/>
      <c r="K31" s="15">
        <v>2757685</v>
      </c>
      <c r="L31" s="16"/>
      <c r="M31" s="15">
        <v>12834657857</v>
      </c>
      <c r="N31" s="16"/>
      <c r="O31" s="15">
        <v>10093288763</v>
      </c>
      <c r="P31" s="16"/>
      <c r="Q31" s="81">
        <v>2741369094</v>
      </c>
      <c r="R31" s="81"/>
    </row>
    <row r="32" spans="1:18" ht="21.75" customHeight="1" x14ac:dyDescent="0.2">
      <c r="A32" s="14" t="s">
        <v>24</v>
      </c>
      <c r="C32" s="15">
        <v>1800000</v>
      </c>
      <c r="D32" s="16"/>
      <c r="E32" s="15">
        <v>16372003500</v>
      </c>
      <c r="F32" s="16"/>
      <c r="G32" s="34">
        <v>10294499016</v>
      </c>
      <c r="H32" s="16"/>
      <c r="I32" s="34">
        <v>6077504484</v>
      </c>
      <c r="J32" s="16"/>
      <c r="K32" s="15">
        <v>1800000</v>
      </c>
      <c r="L32" s="16"/>
      <c r="M32" s="15">
        <v>16372003500</v>
      </c>
      <c r="N32" s="16"/>
      <c r="O32" s="15">
        <v>16899668222</v>
      </c>
      <c r="P32" s="16"/>
      <c r="Q32" s="81">
        <v>-527664722</v>
      </c>
      <c r="R32" s="81"/>
    </row>
    <row r="33" spans="1:18" ht="21.75" customHeight="1" x14ac:dyDescent="0.2">
      <c r="A33" s="14" t="s">
        <v>42</v>
      </c>
      <c r="C33" s="15">
        <v>1</v>
      </c>
      <c r="D33" s="16"/>
      <c r="E33" s="15">
        <v>11481</v>
      </c>
      <c r="F33" s="16"/>
      <c r="G33" s="34">
        <v>16172520</v>
      </c>
      <c r="H33" s="16"/>
      <c r="I33" s="34">
        <v>-16161038</v>
      </c>
      <c r="J33" s="16"/>
      <c r="K33" s="15">
        <v>1</v>
      </c>
      <c r="L33" s="16"/>
      <c r="M33" s="15">
        <v>11481</v>
      </c>
      <c r="N33" s="16"/>
      <c r="O33" s="15">
        <v>8496</v>
      </c>
      <c r="P33" s="16"/>
      <c r="Q33" s="81">
        <v>2985</v>
      </c>
      <c r="R33" s="81"/>
    </row>
    <row r="34" spans="1:18" ht="21.75" customHeight="1" x14ac:dyDescent="0.2">
      <c r="A34" s="14" t="s">
        <v>49</v>
      </c>
      <c r="C34" s="15">
        <v>11000000</v>
      </c>
      <c r="D34" s="16"/>
      <c r="E34" s="15">
        <v>19879011900</v>
      </c>
      <c r="F34" s="16"/>
      <c r="G34" s="34">
        <v>18354323144</v>
      </c>
      <c r="H34" s="16"/>
      <c r="I34" s="34">
        <v>1524688756</v>
      </c>
      <c r="J34" s="16"/>
      <c r="K34" s="15">
        <v>11000000</v>
      </c>
      <c r="L34" s="16"/>
      <c r="M34" s="15">
        <v>19879011900</v>
      </c>
      <c r="N34" s="16"/>
      <c r="O34" s="15">
        <v>18354323144</v>
      </c>
      <c r="P34" s="16"/>
      <c r="Q34" s="81">
        <v>1524688756</v>
      </c>
      <c r="R34" s="81"/>
    </row>
    <row r="35" spans="1:18" ht="21.75" customHeight="1" x14ac:dyDescent="0.2">
      <c r="A35" s="14" t="s">
        <v>287</v>
      </c>
      <c r="C35" s="15">
        <v>593000</v>
      </c>
      <c r="D35" s="16"/>
      <c r="E35" s="15">
        <v>117383765</v>
      </c>
      <c r="F35" s="16"/>
      <c r="G35" s="34">
        <v>44996078</v>
      </c>
      <c r="H35" s="16"/>
      <c r="I35" s="34">
        <v>72387687</v>
      </c>
      <c r="J35" s="16"/>
      <c r="K35" s="15">
        <v>593000</v>
      </c>
      <c r="L35" s="16"/>
      <c r="M35" s="15">
        <v>117383765</v>
      </c>
      <c r="N35" s="16"/>
      <c r="O35" s="15">
        <v>44996078</v>
      </c>
      <c r="P35" s="16"/>
      <c r="Q35" s="81">
        <v>72387687</v>
      </c>
      <c r="R35" s="81"/>
    </row>
    <row r="36" spans="1:18" ht="21.75" customHeight="1" x14ac:dyDescent="0.2">
      <c r="A36" s="14" t="s">
        <v>288</v>
      </c>
      <c r="C36" s="15">
        <v>100000</v>
      </c>
      <c r="D36" s="16"/>
      <c r="E36" s="15">
        <v>13896420</v>
      </c>
      <c r="F36" s="16"/>
      <c r="G36" s="34">
        <v>3791295</v>
      </c>
      <c r="H36" s="16"/>
      <c r="I36" s="34">
        <v>10105125</v>
      </c>
      <c r="J36" s="16"/>
      <c r="K36" s="15">
        <v>100000</v>
      </c>
      <c r="L36" s="16"/>
      <c r="M36" s="15">
        <v>13896420</v>
      </c>
      <c r="N36" s="16"/>
      <c r="O36" s="15">
        <v>3791295</v>
      </c>
      <c r="P36" s="16"/>
      <c r="Q36" s="81">
        <v>10105125</v>
      </c>
      <c r="R36" s="81"/>
    </row>
    <row r="37" spans="1:18" ht="21.75" customHeight="1" x14ac:dyDescent="0.2">
      <c r="A37" s="14" t="s">
        <v>289</v>
      </c>
      <c r="C37" s="15">
        <v>2220000</v>
      </c>
      <c r="D37" s="16"/>
      <c r="E37" s="15">
        <v>1524747276</v>
      </c>
      <c r="F37" s="16"/>
      <c r="G37" s="34">
        <v>1497077683</v>
      </c>
      <c r="H37" s="16"/>
      <c r="I37" s="34">
        <v>27669593</v>
      </c>
      <c r="J37" s="16"/>
      <c r="K37" s="15">
        <v>2220000</v>
      </c>
      <c r="L37" s="16"/>
      <c r="M37" s="15">
        <v>1524747276</v>
      </c>
      <c r="N37" s="16"/>
      <c r="O37" s="15">
        <v>1497077683</v>
      </c>
      <c r="P37" s="16"/>
      <c r="Q37" s="81">
        <v>27669593</v>
      </c>
      <c r="R37" s="81"/>
    </row>
    <row r="38" spans="1:18" ht="21.75" customHeight="1" x14ac:dyDescent="0.2">
      <c r="A38" s="14" t="s">
        <v>290</v>
      </c>
      <c r="C38" s="15">
        <v>2000000</v>
      </c>
      <c r="D38" s="16"/>
      <c r="E38" s="15">
        <v>1153702845</v>
      </c>
      <c r="F38" s="16"/>
      <c r="G38" s="34">
        <v>1144153545</v>
      </c>
      <c r="H38" s="16"/>
      <c r="I38" s="34">
        <v>9549300</v>
      </c>
      <c r="J38" s="16"/>
      <c r="K38" s="15">
        <v>2000000</v>
      </c>
      <c r="L38" s="16"/>
      <c r="M38" s="15">
        <v>1153702845</v>
      </c>
      <c r="N38" s="16"/>
      <c r="O38" s="15">
        <v>1144153545</v>
      </c>
      <c r="P38" s="16"/>
      <c r="Q38" s="81">
        <v>9549300</v>
      </c>
      <c r="R38" s="81"/>
    </row>
    <row r="39" spans="1:18" ht="21.75" customHeight="1" x14ac:dyDescent="0.2">
      <c r="A39" s="14" t="s">
        <v>291</v>
      </c>
      <c r="C39" s="15">
        <v>402000</v>
      </c>
      <c r="D39" s="16"/>
      <c r="E39" s="15">
        <v>193312209</v>
      </c>
      <c r="F39" s="16"/>
      <c r="G39" s="34">
        <v>229440555</v>
      </c>
      <c r="H39" s="16"/>
      <c r="I39" s="34">
        <v>-36128346</v>
      </c>
      <c r="J39" s="16"/>
      <c r="K39" s="15">
        <v>402000</v>
      </c>
      <c r="L39" s="16"/>
      <c r="M39" s="15">
        <v>193312209</v>
      </c>
      <c r="N39" s="16"/>
      <c r="O39" s="15">
        <v>229440555</v>
      </c>
      <c r="P39" s="16"/>
      <c r="Q39" s="81">
        <v>-36128346</v>
      </c>
      <c r="R39" s="81"/>
    </row>
    <row r="40" spans="1:18" ht="21.75" customHeight="1" x14ac:dyDescent="0.2">
      <c r="A40" s="14" t="s">
        <v>292</v>
      </c>
      <c r="C40" s="15">
        <v>936000</v>
      </c>
      <c r="D40" s="16"/>
      <c r="E40" s="15">
        <v>543675967</v>
      </c>
      <c r="F40" s="16"/>
      <c r="G40" s="34">
        <v>646441355</v>
      </c>
      <c r="H40" s="16"/>
      <c r="I40" s="34">
        <v>-102765388</v>
      </c>
      <c r="J40" s="16"/>
      <c r="K40" s="15">
        <v>936000</v>
      </c>
      <c r="L40" s="16"/>
      <c r="M40" s="15">
        <v>543675967</v>
      </c>
      <c r="N40" s="16"/>
      <c r="O40" s="15">
        <v>646441355</v>
      </c>
      <c r="P40" s="16"/>
      <c r="Q40" s="81">
        <v>-102765388</v>
      </c>
      <c r="R40" s="81"/>
    </row>
    <row r="41" spans="1:18" ht="21.75" customHeight="1" thickBot="1" x14ac:dyDescent="0.25">
      <c r="A41" s="36" t="s">
        <v>59</v>
      </c>
      <c r="C41" s="19">
        <v>201545570</v>
      </c>
      <c r="D41" s="16"/>
      <c r="E41" s="19">
        <v>505226823148</v>
      </c>
      <c r="F41" s="16"/>
      <c r="G41" s="37">
        <v>420340701576</v>
      </c>
      <c r="H41" s="16"/>
      <c r="I41" s="37">
        <v>84886121576</v>
      </c>
      <c r="J41" s="16"/>
      <c r="K41" s="19">
        <v>201545570</v>
      </c>
      <c r="L41" s="16"/>
      <c r="M41" s="19">
        <v>505226823148</v>
      </c>
      <c r="N41" s="16"/>
      <c r="O41" s="19">
        <v>429476598651</v>
      </c>
      <c r="P41" s="16"/>
      <c r="Q41" s="86">
        <v>75750224499</v>
      </c>
      <c r="R41" s="86"/>
    </row>
    <row r="42" spans="1:18" ht="21.75" customHeight="1" thickTop="1" x14ac:dyDescent="0.2">
      <c r="A42" s="14"/>
      <c r="C42" s="15"/>
      <c r="D42" s="16"/>
      <c r="E42" s="15"/>
      <c r="F42" s="16"/>
      <c r="G42" s="34"/>
      <c r="H42" s="16"/>
      <c r="I42" s="34"/>
      <c r="J42" s="16"/>
      <c r="K42" s="15"/>
      <c r="L42" s="16"/>
      <c r="M42" s="15"/>
      <c r="N42" s="16"/>
      <c r="O42" s="15"/>
      <c r="P42" s="16"/>
      <c r="Q42" s="34"/>
      <c r="R42" s="34"/>
    </row>
    <row r="43" spans="1:18" ht="21.75" customHeight="1" x14ac:dyDescent="0.2">
      <c r="A43" s="14"/>
      <c r="C43" s="15"/>
      <c r="D43" s="16"/>
      <c r="E43" s="15"/>
      <c r="F43" s="16"/>
      <c r="G43" s="34"/>
      <c r="H43" s="16"/>
      <c r="I43" s="34"/>
      <c r="J43" s="16"/>
      <c r="K43" s="15"/>
      <c r="L43" s="16"/>
      <c r="M43" s="15"/>
      <c r="N43" s="16"/>
      <c r="O43" s="15"/>
      <c r="P43" s="16"/>
      <c r="Q43" s="34"/>
      <c r="R43" s="34"/>
    </row>
    <row r="44" spans="1:18" ht="21.75" customHeight="1" x14ac:dyDescent="0.2">
      <c r="A44" s="14"/>
      <c r="C44" s="15"/>
      <c r="D44" s="16"/>
      <c r="E44" s="15"/>
      <c r="F44" s="16"/>
      <c r="G44" s="34"/>
      <c r="H44" s="16"/>
      <c r="I44" s="34"/>
      <c r="J44" s="16"/>
      <c r="K44" s="15"/>
      <c r="L44" s="16"/>
      <c r="M44" s="15"/>
      <c r="N44" s="16"/>
      <c r="O44" s="15"/>
      <c r="P44" s="16"/>
      <c r="Q44" s="34"/>
      <c r="R44" s="34"/>
    </row>
    <row r="45" spans="1:18" ht="21.75" customHeight="1" x14ac:dyDescent="0.2">
      <c r="A45" s="14"/>
      <c r="C45" s="15"/>
      <c r="D45" s="16"/>
      <c r="E45" s="15"/>
      <c r="F45" s="16"/>
      <c r="G45" s="34"/>
      <c r="H45" s="16"/>
      <c r="I45" s="34"/>
      <c r="J45" s="16"/>
      <c r="K45" s="15"/>
      <c r="L45" s="16"/>
      <c r="M45" s="15"/>
      <c r="N45" s="16"/>
      <c r="O45" s="15"/>
      <c r="P45" s="16"/>
      <c r="Q45" s="34"/>
      <c r="R45" s="34"/>
    </row>
    <row r="46" spans="1:18" ht="21.75" customHeight="1" x14ac:dyDescent="0.2">
      <c r="A46" s="14"/>
      <c r="C46" s="15"/>
      <c r="D46" s="16"/>
      <c r="E46" s="15"/>
      <c r="F46" s="16"/>
      <c r="G46" s="34"/>
      <c r="H46" s="16"/>
      <c r="I46" s="34"/>
      <c r="J46" s="16"/>
      <c r="K46" s="15"/>
      <c r="L46" s="16"/>
      <c r="M46" s="15"/>
      <c r="N46" s="16"/>
      <c r="O46" s="15"/>
      <c r="P46" s="16"/>
      <c r="Q46" s="34"/>
      <c r="R46" s="34"/>
    </row>
    <row r="47" spans="1:18" ht="21.75" customHeight="1" x14ac:dyDescent="0.2">
      <c r="A47" s="14"/>
      <c r="C47" s="15"/>
      <c r="D47" s="16"/>
      <c r="E47" s="15"/>
      <c r="F47" s="16"/>
      <c r="G47" s="34"/>
      <c r="H47" s="16"/>
      <c r="I47" s="34"/>
      <c r="J47" s="16"/>
      <c r="K47" s="15"/>
      <c r="L47" s="16"/>
      <c r="M47" s="15"/>
      <c r="N47" s="16"/>
      <c r="O47" s="15"/>
      <c r="P47" s="16"/>
      <c r="Q47" s="34"/>
      <c r="R47" s="34"/>
    </row>
    <row r="48" spans="1:18" ht="21.75" customHeight="1" x14ac:dyDescent="0.2">
      <c r="A48" s="14"/>
      <c r="C48" s="15"/>
      <c r="D48" s="16"/>
      <c r="E48" s="15"/>
      <c r="F48" s="16"/>
      <c r="G48" s="34"/>
      <c r="H48" s="16"/>
      <c r="I48" s="34"/>
      <c r="J48" s="16"/>
      <c r="K48" s="15"/>
      <c r="L48" s="16"/>
      <c r="M48" s="15"/>
      <c r="N48" s="16"/>
      <c r="O48" s="15"/>
      <c r="P48" s="16"/>
      <c r="Q48" s="34"/>
      <c r="R48" s="34"/>
    </row>
    <row r="49" spans="1:18" ht="21.75" customHeight="1" x14ac:dyDescent="0.2">
      <c r="A49" s="14"/>
      <c r="C49" s="15"/>
      <c r="D49" s="16"/>
      <c r="E49" s="15"/>
      <c r="F49" s="16"/>
      <c r="G49" s="34"/>
      <c r="H49" s="16"/>
      <c r="I49" s="34"/>
      <c r="J49" s="16"/>
      <c r="K49" s="15"/>
      <c r="L49" s="16"/>
      <c r="M49" s="15"/>
      <c r="N49" s="16"/>
      <c r="O49" s="15"/>
      <c r="P49" s="16"/>
      <c r="Q49" s="34"/>
      <c r="R49" s="34"/>
    </row>
  </sheetData>
  <mergeCells count="4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8:R38"/>
    <mergeCell ref="Q39:R39"/>
    <mergeCell ref="Q40:R40"/>
    <mergeCell ref="Q41:R41"/>
    <mergeCell ref="Q33:R33"/>
    <mergeCell ref="Q34:R34"/>
    <mergeCell ref="Q35:R35"/>
    <mergeCell ref="Q36:R36"/>
    <mergeCell ref="Q37:R37"/>
  </mergeCells>
  <pageMargins left="0.39" right="0.39" top="0.39" bottom="0.39" header="0" footer="0"/>
  <pageSetup scale="7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zoomScaleNormal="100" workbookViewId="0">
      <selection activeCell="D7" sqref="D7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</row>
    <row r="2" spans="1:22" ht="21.75" customHeight="1" x14ac:dyDescent="0.2">
      <c r="A2" s="70" t="s">
        <v>123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spans="1:22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</row>
    <row r="4" spans="1:22" ht="14.45" customHeight="1" x14ac:dyDescent="0.2"/>
    <row r="5" spans="1:22" ht="14.45" customHeight="1" x14ac:dyDescent="0.2">
      <c r="A5" s="21" t="s">
        <v>178</v>
      </c>
      <c r="B5" s="73" t="s">
        <v>179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1:22" ht="14.45" customHeight="1" x14ac:dyDescent="0.2">
      <c r="D6" s="69" t="s">
        <v>142</v>
      </c>
      <c r="E6" s="69"/>
      <c r="F6" s="69"/>
      <c r="G6" s="69"/>
      <c r="H6" s="69"/>
      <c r="I6" s="69"/>
      <c r="J6" s="69"/>
      <c r="K6" s="69"/>
      <c r="L6" s="69"/>
      <c r="N6" s="69" t="s">
        <v>143</v>
      </c>
      <c r="O6" s="69"/>
      <c r="P6" s="69"/>
      <c r="Q6" s="69"/>
      <c r="R6" s="69"/>
      <c r="S6" s="69"/>
      <c r="T6" s="69"/>
      <c r="U6" s="69"/>
      <c r="V6" s="69"/>
    </row>
    <row r="7" spans="1:22" ht="14.45" customHeight="1" x14ac:dyDescent="0.2">
      <c r="D7" s="1"/>
      <c r="E7" s="1"/>
      <c r="F7" s="1"/>
      <c r="G7" s="1"/>
      <c r="H7" s="1"/>
      <c r="I7" s="1"/>
      <c r="J7" s="75" t="s">
        <v>59</v>
      </c>
      <c r="K7" s="75"/>
      <c r="L7" s="75"/>
      <c r="N7" s="1"/>
      <c r="O7" s="1"/>
      <c r="P7" s="1"/>
      <c r="Q7" s="1"/>
      <c r="R7" s="1"/>
      <c r="S7" s="1"/>
      <c r="T7" s="75" t="s">
        <v>59</v>
      </c>
      <c r="U7" s="75"/>
      <c r="V7" s="75"/>
    </row>
    <row r="8" spans="1:22" ht="14.45" customHeight="1" x14ac:dyDescent="0.2">
      <c r="A8" s="69" t="s">
        <v>90</v>
      </c>
      <c r="B8" s="69"/>
      <c r="D8" s="8" t="s">
        <v>180</v>
      </c>
      <c r="F8" s="8" t="s">
        <v>146</v>
      </c>
      <c r="H8" s="8" t="s">
        <v>147</v>
      </c>
      <c r="J8" s="23" t="s">
        <v>117</v>
      </c>
      <c r="K8" s="1"/>
      <c r="L8" s="23" t="s">
        <v>128</v>
      </c>
      <c r="N8" s="8" t="s">
        <v>180</v>
      </c>
      <c r="P8" s="8" t="s">
        <v>146</v>
      </c>
      <c r="R8" s="8" t="s">
        <v>147</v>
      </c>
      <c r="T8" s="23" t="s">
        <v>117</v>
      </c>
      <c r="U8" s="1"/>
      <c r="V8" s="23" t="s">
        <v>128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7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2"/>
  <sheetViews>
    <sheetView rightToLeft="1" zoomScaleNormal="100" workbookViewId="0">
      <selection activeCell="F9" sqref="F9"/>
    </sheetView>
  </sheetViews>
  <sheetFormatPr defaultRowHeight="12.75" x14ac:dyDescent="0.2"/>
  <cols>
    <col min="1" max="1" width="5.140625" customWidth="1"/>
    <col min="2" max="2" width="22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ht="21.75" customHeight="1" x14ac:dyDescent="0.2">
      <c r="A2" s="70" t="s">
        <v>123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14.45" customHeight="1" x14ac:dyDescent="0.2"/>
    <row r="5" spans="1:18" ht="14.45" customHeight="1" x14ac:dyDescent="0.2">
      <c r="A5" s="21" t="s">
        <v>181</v>
      </c>
      <c r="B5" s="73" t="s">
        <v>182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ht="14.45" customHeight="1" x14ac:dyDescent="0.2">
      <c r="D6" s="69" t="s">
        <v>142</v>
      </c>
      <c r="E6" s="69"/>
      <c r="F6" s="69"/>
      <c r="G6" s="69"/>
      <c r="H6" s="69"/>
      <c r="I6" s="69"/>
      <c r="J6" s="69"/>
      <c r="L6" s="69" t="s">
        <v>143</v>
      </c>
      <c r="M6" s="69"/>
      <c r="N6" s="69"/>
      <c r="O6" s="69"/>
      <c r="P6" s="69"/>
      <c r="Q6" s="69"/>
      <c r="R6" s="69"/>
    </row>
    <row r="7" spans="1:18" ht="14.45" customHeight="1" x14ac:dyDescent="0.2">
      <c r="D7" s="1"/>
      <c r="E7" s="1"/>
      <c r="F7" s="1"/>
      <c r="G7" s="1"/>
      <c r="H7" s="1"/>
      <c r="I7" s="1"/>
      <c r="J7" s="1"/>
      <c r="L7" s="1"/>
      <c r="M7" s="1"/>
      <c r="N7" s="1"/>
      <c r="O7" s="1"/>
      <c r="P7" s="1"/>
      <c r="Q7" s="1"/>
      <c r="R7" s="1"/>
    </row>
    <row r="8" spans="1:18" ht="14.45" customHeight="1" x14ac:dyDescent="0.2">
      <c r="A8" s="69" t="s">
        <v>183</v>
      </c>
      <c r="B8" s="69"/>
      <c r="D8" s="8" t="s">
        <v>184</v>
      </c>
      <c r="F8" s="8" t="s">
        <v>146</v>
      </c>
      <c r="H8" s="8" t="s">
        <v>147</v>
      </c>
      <c r="J8" s="8" t="s">
        <v>59</v>
      </c>
      <c r="L8" s="8" t="s">
        <v>184</v>
      </c>
      <c r="N8" s="8" t="s">
        <v>146</v>
      </c>
      <c r="P8" s="8" t="s">
        <v>147</v>
      </c>
      <c r="R8" s="8" t="s">
        <v>59</v>
      </c>
    </row>
    <row r="9" spans="1:18" ht="21.75" customHeight="1" x14ac:dyDescent="0.2">
      <c r="A9" s="87" t="s">
        <v>102</v>
      </c>
      <c r="B9" s="87"/>
      <c r="D9" s="58">
        <v>0</v>
      </c>
      <c r="F9" s="58">
        <v>0</v>
      </c>
      <c r="H9" s="58">
        <v>558723347</v>
      </c>
      <c r="J9" s="58">
        <v>558723347</v>
      </c>
      <c r="L9" s="58">
        <v>0</v>
      </c>
      <c r="N9" s="58">
        <v>0</v>
      </c>
      <c r="P9" s="58">
        <v>572831741</v>
      </c>
      <c r="R9" s="58">
        <v>572831741</v>
      </c>
    </row>
    <row r="10" spans="1:18" ht="21.75" customHeight="1" x14ac:dyDescent="0.2">
      <c r="A10" s="87" t="s">
        <v>185</v>
      </c>
      <c r="B10" s="87"/>
      <c r="D10" s="58">
        <v>0</v>
      </c>
      <c r="F10" s="58">
        <v>0</v>
      </c>
      <c r="H10" s="58">
        <v>0</v>
      </c>
      <c r="J10" s="58">
        <v>0</v>
      </c>
      <c r="L10" s="58">
        <v>0</v>
      </c>
      <c r="N10" s="58">
        <v>0</v>
      </c>
      <c r="P10" s="58">
        <v>205938477</v>
      </c>
      <c r="R10" s="58">
        <v>205938477</v>
      </c>
    </row>
    <row r="11" spans="1:18" ht="21.75" customHeight="1" x14ac:dyDescent="0.2">
      <c r="A11" s="87" t="s">
        <v>186</v>
      </c>
      <c r="B11" s="87"/>
      <c r="D11" s="58">
        <v>0</v>
      </c>
      <c r="F11" s="58">
        <v>0</v>
      </c>
      <c r="H11" s="58">
        <v>0</v>
      </c>
      <c r="J11" s="58">
        <v>0</v>
      </c>
      <c r="L11" s="58">
        <v>0</v>
      </c>
      <c r="N11" s="58">
        <v>0</v>
      </c>
      <c r="P11" s="58">
        <v>95955847</v>
      </c>
      <c r="R11" s="58">
        <v>95955847</v>
      </c>
    </row>
    <row r="12" spans="1:18" ht="21.75" customHeight="1" x14ac:dyDescent="0.2">
      <c r="A12" s="78" t="s">
        <v>59</v>
      </c>
      <c r="B12" s="78"/>
      <c r="D12" s="55">
        <v>0</v>
      </c>
      <c r="F12" s="55">
        <v>0</v>
      </c>
      <c r="H12" s="55">
        <v>558723347</v>
      </c>
      <c r="J12" s="55">
        <v>558723347</v>
      </c>
      <c r="L12" s="55">
        <v>0</v>
      </c>
      <c r="N12" s="55">
        <v>0</v>
      </c>
      <c r="P12" s="55">
        <v>874726065</v>
      </c>
      <c r="R12" s="55">
        <v>874726065</v>
      </c>
    </row>
  </sheetData>
  <mergeCells count="11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8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zoomScaleNormal="100" workbookViewId="0">
      <selection activeCell="C11" sqref="C1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21.75" customHeight="1" x14ac:dyDescent="0.2">
      <c r="A2" s="70" t="s">
        <v>123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4.45" customHeight="1" x14ac:dyDescent="0.2"/>
    <row r="5" spans="1:11" ht="14.45" customHeight="1" x14ac:dyDescent="0.2">
      <c r="A5" s="73" t="s">
        <v>180</v>
      </c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1" ht="14.45" customHeight="1" x14ac:dyDescent="0.2">
      <c r="I6" s="8" t="s">
        <v>142</v>
      </c>
      <c r="K6" s="8" t="s">
        <v>143</v>
      </c>
    </row>
    <row r="7" spans="1:11" ht="42" x14ac:dyDescent="0.2">
      <c r="A7" s="8" t="s">
        <v>223</v>
      </c>
      <c r="C7" s="50" t="s">
        <v>224</v>
      </c>
      <c r="E7" s="50" t="s">
        <v>225</v>
      </c>
      <c r="G7" s="50" t="s">
        <v>226</v>
      </c>
      <c r="I7" s="49" t="s">
        <v>227</v>
      </c>
      <c r="K7" s="49" t="s">
        <v>227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scale="8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A11" sqref="A11:B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70" t="s">
        <v>0</v>
      </c>
      <c r="B1" s="70"/>
      <c r="C1" s="70"/>
      <c r="D1" s="70"/>
      <c r="E1" s="70"/>
      <c r="F1" s="70"/>
    </row>
    <row r="2" spans="1:6" ht="21.75" customHeight="1" x14ac:dyDescent="0.2">
      <c r="A2" s="70" t="s">
        <v>123</v>
      </c>
      <c r="B2" s="70"/>
      <c r="C2" s="70"/>
      <c r="D2" s="70"/>
      <c r="E2" s="70"/>
      <c r="F2" s="70"/>
    </row>
    <row r="3" spans="1:6" ht="21.75" customHeight="1" x14ac:dyDescent="0.2">
      <c r="A3" s="70" t="s">
        <v>2</v>
      </c>
      <c r="B3" s="70"/>
      <c r="C3" s="70"/>
      <c r="D3" s="70"/>
      <c r="E3" s="70"/>
      <c r="F3" s="70"/>
    </row>
    <row r="4" spans="1:6" ht="14.45" customHeight="1" x14ac:dyDescent="0.2"/>
    <row r="5" spans="1:6" ht="29.1" customHeight="1" x14ac:dyDescent="0.2">
      <c r="A5" s="21" t="s">
        <v>194</v>
      </c>
      <c r="B5" s="73" t="s">
        <v>138</v>
      </c>
      <c r="C5" s="73"/>
      <c r="D5" s="73"/>
      <c r="E5" s="73"/>
      <c r="F5" s="73"/>
    </row>
    <row r="6" spans="1:6" ht="14.45" customHeight="1" x14ac:dyDescent="0.2">
      <c r="D6" s="8" t="s">
        <v>142</v>
      </c>
      <c r="F6" s="8" t="s">
        <v>9</v>
      </c>
    </row>
    <row r="7" spans="1:6" ht="14.45" customHeight="1" x14ac:dyDescent="0.2">
      <c r="A7" s="69" t="s">
        <v>138</v>
      </c>
      <c r="B7" s="69"/>
      <c r="D7" s="23" t="s">
        <v>117</v>
      </c>
      <c r="F7" s="23" t="s">
        <v>117</v>
      </c>
    </row>
    <row r="8" spans="1:6" ht="21.75" customHeight="1" x14ac:dyDescent="0.2">
      <c r="A8" s="77" t="s">
        <v>138</v>
      </c>
      <c r="B8" s="77"/>
      <c r="D8" s="26">
        <v>0</v>
      </c>
      <c r="E8" s="16"/>
      <c r="F8" s="26">
        <v>0</v>
      </c>
    </row>
    <row r="9" spans="1:6" ht="21.75" customHeight="1" x14ac:dyDescent="0.2">
      <c r="A9" s="65" t="s">
        <v>195</v>
      </c>
      <c r="B9" s="65"/>
      <c r="D9" s="15">
        <v>0</v>
      </c>
      <c r="E9" s="16"/>
      <c r="F9" s="15">
        <v>274400949</v>
      </c>
    </row>
    <row r="10" spans="1:6" ht="21.75" customHeight="1" x14ac:dyDescent="0.2">
      <c r="A10" s="83" t="s">
        <v>196</v>
      </c>
      <c r="B10" s="83"/>
      <c r="D10" s="44">
        <v>506984325</v>
      </c>
      <c r="E10" s="16"/>
      <c r="F10" s="44">
        <v>677254579</v>
      </c>
    </row>
    <row r="11" spans="1:6" ht="21.75" customHeight="1" x14ac:dyDescent="0.2">
      <c r="A11" s="76" t="s">
        <v>59</v>
      </c>
      <c r="B11" s="76"/>
      <c r="D11" s="19">
        <v>506984325</v>
      </c>
      <c r="E11" s="16"/>
      <c r="F11" s="19">
        <v>951655528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48"/>
  <sheetViews>
    <sheetView rightToLeft="1" zoomScaleNormal="100" workbookViewId="0">
      <selection activeCell="C39" sqref="C39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2" bestFit="1" customWidth="1"/>
    <col min="8" max="8" width="1.28515625" customWidth="1"/>
    <col min="9" max="9" width="10.42578125" customWidth="1"/>
    <col min="10" max="10" width="1.28515625" customWidth="1"/>
    <col min="11" max="11" width="16.140625" bestFit="1" customWidth="1"/>
    <col min="12" max="12" width="1.28515625" customWidth="1"/>
    <col min="13" max="13" width="15.5703125" customWidth="1"/>
    <col min="14" max="14" width="1.28515625" customWidth="1"/>
    <col min="15" max="15" width="16.28515625" bestFit="1" customWidth="1"/>
    <col min="16" max="16" width="1.28515625" customWidth="1"/>
    <col min="17" max="17" width="12" bestFit="1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7.28515625" bestFit="1" customWidth="1"/>
    <col min="26" max="26" width="0.5703125" customWidth="1"/>
  </cols>
  <sheetData>
    <row r="1" spans="1:25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ht="21.75" customHeight="1" x14ac:dyDescent="0.2">
      <c r="A2" s="70" t="s">
        <v>123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spans="1:25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ht="7.35" customHeight="1" x14ac:dyDescent="0.2"/>
    <row r="5" spans="1:25" ht="14.45" customHeight="1" x14ac:dyDescent="0.2">
      <c r="A5" s="73" t="s">
        <v>238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</row>
    <row r="6" spans="1:25" ht="7.35" customHeight="1" x14ac:dyDescent="0.2"/>
    <row r="7" spans="1:25" ht="14.45" customHeight="1" x14ac:dyDescent="0.2">
      <c r="A7" s="16"/>
      <c r="B7" s="16"/>
      <c r="C7" s="16"/>
      <c r="D7" s="16"/>
      <c r="E7" s="69" t="s">
        <v>142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6"/>
      <c r="Y7" s="8" t="s">
        <v>143</v>
      </c>
    </row>
    <row r="8" spans="1:25" ht="40.5" customHeight="1" x14ac:dyDescent="0.2">
      <c r="A8" s="8" t="s">
        <v>239</v>
      </c>
      <c r="B8" s="16"/>
      <c r="C8" s="8" t="s">
        <v>240</v>
      </c>
      <c r="D8" s="16"/>
      <c r="E8" s="49" t="s">
        <v>62</v>
      </c>
      <c r="F8" s="59"/>
      <c r="G8" s="49" t="s">
        <v>13</v>
      </c>
      <c r="H8" s="59"/>
      <c r="I8" s="49" t="s">
        <v>61</v>
      </c>
      <c r="J8" s="59"/>
      <c r="K8" s="49" t="s">
        <v>241</v>
      </c>
      <c r="L8" s="59"/>
      <c r="M8" s="49" t="s">
        <v>242</v>
      </c>
      <c r="N8" s="59"/>
      <c r="O8" s="49" t="s">
        <v>243</v>
      </c>
      <c r="P8" s="59"/>
      <c r="Q8" s="49" t="s">
        <v>244</v>
      </c>
      <c r="R8" s="59"/>
      <c r="S8" s="49" t="s">
        <v>245</v>
      </c>
      <c r="T8" s="59"/>
      <c r="U8" s="49" t="s">
        <v>246</v>
      </c>
      <c r="V8" s="59"/>
      <c r="W8" s="49" t="s">
        <v>247</v>
      </c>
      <c r="X8" s="16"/>
      <c r="Y8" s="49" t="s">
        <v>247</v>
      </c>
    </row>
    <row r="9" spans="1:25" ht="21.75" customHeight="1" x14ac:dyDescent="0.2">
      <c r="A9" s="40" t="s">
        <v>248</v>
      </c>
      <c r="B9" s="16"/>
      <c r="C9" s="40" t="s">
        <v>249</v>
      </c>
      <c r="D9" s="16"/>
      <c r="E9" s="40" t="s">
        <v>250</v>
      </c>
      <c r="F9" s="16"/>
      <c r="G9" s="26">
        <v>2000000</v>
      </c>
      <c r="H9" s="16"/>
      <c r="I9" s="26">
        <v>0</v>
      </c>
      <c r="J9" s="16"/>
      <c r="K9" s="26">
        <v>0</v>
      </c>
      <c r="L9" s="16"/>
      <c r="M9" s="26">
        <v>5000000</v>
      </c>
      <c r="N9" s="16"/>
      <c r="O9" s="26">
        <v>0</v>
      </c>
      <c r="P9" s="16"/>
      <c r="Q9" s="26">
        <v>0</v>
      </c>
      <c r="R9" s="16"/>
      <c r="S9" s="26">
        <v>0</v>
      </c>
      <c r="T9" s="16"/>
      <c r="U9" s="26">
        <v>1287</v>
      </c>
      <c r="V9" s="16"/>
      <c r="W9" s="26">
        <v>5000000</v>
      </c>
      <c r="X9" s="16"/>
      <c r="Y9" s="26">
        <v>5000000</v>
      </c>
    </row>
    <row r="10" spans="1:25" ht="21.75" customHeight="1" x14ac:dyDescent="0.2">
      <c r="A10" s="24" t="s">
        <v>251</v>
      </c>
      <c r="B10" s="16"/>
      <c r="C10" s="24" t="s">
        <v>252</v>
      </c>
      <c r="D10" s="16"/>
      <c r="E10" s="24" t="s">
        <v>253</v>
      </c>
      <c r="F10" s="16"/>
      <c r="G10" s="15">
        <v>100000</v>
      </c>
      <c r="H10" s="16"/>
      <c r="I10" s="15">
        <v>3000</v>
      </c>
      <c r="J10" s="16"/>
      <c r="K10" s="15">
        <v>300000000</v>
      </c>
      <c r="L10" s="16"/>
      <c r="M10" s="15">
        <v>165042075</v>
      </c>
      <c r="N10" s="16"/>
      <c r="O10" s="15">
        <v>0</v>
      </c>
      <c r="P10" s="16"/>
      <c r="Q10" s="15">
        <v>77250</v>
      </c>
      <c r="R10" s="16"/>
      <c r="S10" s="15">
        <v>0</v>
      </c>
      <c r="T10" s="16"/>
      <c r="U10" s="15">
        <v>0</v>
      </c>
      <c r="V10" s="16"/>
      <c r="W10" s="15">
        <v>134880675</v>
      </c>
      <c r="X10" s="16"/>
      <c r="Y10" s="15">
        <v>134880675</v>
      </c>
    </row>
    <row r="11" spans="1:25" ht="21.75" customHeight="1" x14ac:dyDescent="0.2">
      <c r="A11" s="24" t="s">
        <v>251</v>
      </c>
      <c r="B11" s="16"/>
      <c r="C11" s="24" t="s">
        <v>252</v>
      </c>
      <c r="D11" s="16"/>
      <c r="E11" s="24" t="s">
        <v>250</v>
      </c>
      <c r="F11" s="16"/>
      <c r="G11" s="15">
        <v>3000</v>
      </c>
      <c r="H11" s="16"/>
      <c r="I11" s="15">
        <v>3200</v>
      </c>
      <c r="J11" s="16"/>
      <c r="K11" s="15">
        <v>9600000</v>
      </c>
      <c r="L11" s="16"/>
      <c r="M11" s="15">
        <v>4951262</v>
      </c>
      <c r="N11" s="16"/>
      <c r="O11" s="15">
        <v>0</v>
      </c>
      <c r="P11" s="16"/>
      <c r="Q11" s="15">
        <v>2472</v>
      </c>
      <c r="R11" s="16"/>
      <c r="S11" s="15">
        <v>0</v>
      </c>
      <c r="T11" s="16"/>
      <c r="U11" s="15">
        <v>0</v>
      </c>
      <c r="V11" s="16"/>
      <c r="W11" s="15">
        <v>4646266</v>
      </c>
      <c r="X11" s="16"/>
      <c r="Y11" s="15">
        <v>134880675</v>
      </c>
    </row>
    <row r="12" spans="1:25" ht="21.75" customHeight="1" x14ac:dyDescent="0.2">
      <c r="A12" s="24" t="s">
        <v>254</v>
      </c>
      <c r="B12" s="16"/>
      <c r="C12" s="24" t="s">
        <v>255</v>
      </c>
      <c r="D12" s="16"/>
      <c r="E12" s="24" t="s">
        <v>256</v>
      </c>
      <c r="F12" s="16"/>
      <c r="G12" s="15">
        <v>1757000</v>
      </c>
      <c r="H12" s="16"/>
      <c r="I12" s="15">
        <v>923.29250000000002</v>
      </c>
      <c r="J12" s="16"/>
      <c r="K12" s="15">
        <v>1622224922.5</v>
      </c>
      <c r="L12" s="16"/>
      <c r="M12" s="15">
        <v>1114527000</v>
      </c>
      <c r="N12" s="16"/>
      <c r="O12" s="15">
        <v>0</v>
      </c>
      <c r="P12" s="16"/>
      <c r="Q12" s="15">
        <v>413666</v>
      </c>
      <c r="R12" s="16"/>
      <c r="S12" s="15">
        <v>0</v>
      </c>
      <c r="T12" s="16"/>
      <c r="U12" s="15">
        <v>286983</v>
      </c>
      <c r="V12" s="16"/>
      <c r="W12" s="15">
        <v>-508111588.5</v>
      </c>
      <c r="X12" s="16"/>
      <c r="Y12" s="15">
        <v>-508111588.5</v>
      </c>
    </row>
    <row r="13" spans="1:25" ht="21.75" customHeight="1" x14ac:dyDescent="0.2">
      <c r="A13" s="24" t="s">
        <v>254</v>
      </c>
      <c r="B13" s="16"/>
      <c r="C13" s="24" t="s">
        <v>257</v>
      </c>
      <c r="D13" s="16"/>
      <c r="E13" s="24" t="s">
        <v>258</v>
      </c>
      <c r="F13" s="16"/>
      <c r="G13" s="15">
        <v>2000000</v>
      </c>
      <c r="H13" s="16"/>
      <c r="I13" s="15">
        <v>115.5</v>
      </c>
      <c r="J13" s="16"/>
      <c r="K13" s="15">
        <v>231000000</v>
      </c>
      <c r="L13" s="16"/>
      <c r="M13" s="15">
        <v>236364000</v>
      </c>
      <c r="N13" s="16"/>
      <c r="O13" s="15">
        <v>0</v>
      </c>
      <c r="P13" s="16"/>
      <c r="Q13" s="15">
        <v>58905</v>
      </c>
      <c r="R13" s="16"/>
      <c r="S13" s="15">
        <v>0</v>
      </c>
      <c r="T13" s="16"/>
      <c r="U13" s="15">
        <v>60858</v>
      </c>
      <c r="V13" s="16"/>
      <c r="W13" s="15">
        <v>5305095</v>
      </c>
      <c r="X13" s="16"/>
      <c r="Y13" s="15">
        <v>5305095</v>
      </c>
    </row>
    <row r="14" spans="1:25" ht="21.75" customHeight="1" x14ac:dyDescent="0.2">
      <c r="A14" s="24" t="s">
        <v>259</v>
      </c>
      <c r="B14" s="16"/>
      <c r="C14" s="24" t="s">
        <v>260</v>
      </c>
      <c r="D14" s="16"/>
      <c r="E14" s="24" t="s">
        <v>73</v>
      </c>
      <c r="F14" s="16"/>
      <c r="G14" s="15">
        <v>1913000</v>
      </c>
      <c r="H14" s="16"/>
      <c r="I14" s="15">
        <v>850</v>
      </c>
      <c r="J14" s="16"/>
      <c r="K14" s="15">
        <v>1626050000</v>
      </c>
      <c r="L14" s="16"/>
      <c r="M14" s="15">
        <v>204477340</v>
      </c>
      <c r="N14" s="16"/>
      <c r="O14" s="15">
        <v>2205052216</v>
      </c>
      <c r="P14" s="16"/>
      <c r="Q14" s="15">
        <v>8943275</v>
      </c>
      <c r="R14" s="16"/>
      <c r="S14" s="15">
        <v>0</v>
      </c>
      <c r="T14" s="16"/>
      <c r="U14" s="15">
        <v>52965</v>
      </c>
      <c r="V14" s="16"/>
      <c r="W14" s="15">
        <v>-383468151</v>
      </c>
      <c r="X14" s="16"/>
      <c r="Y14" s="15">
        <v>-383468151</v>
      </c>
    </row>
    <row r="15" spans="1:25" ht="21.75" customHeight="1" x14ac:dyDescent="0.2">
      <c r="A15" s="24" t="s">
        <v>259</v>
      </c>
      <c r="B15" s="16"/>
      <c r="C15" s="24" t="s">
        <v>260</v>
      </c>
      <c r="D15" s="16"/>
      <c r="E15" s="24" t="s">
        <v>73</v>
      </c>
      <c r="F15" s="16"/>
      <c r="G15" s="15">
        <v>12000</v>
      </c>
      <c r="H15" s="16"/>
      <c r="I15" s="15">
        <v>0</v>
      </c>
      <c r="J15" s="16"/>
      <c r="K15" s="15">
        <v>0</v>
      </c>
      <c r="L15" s="16"/>
      <c r="M15" s="15">
        <v>1282660</v>
      </c>
      <c r="N15" s="16"/>
      <c r="O15" s="15">
        <v>0</v>
      </c>
      <c r="P15" s="16"/>
      <c r="Q15" s="15">
        <v>0</v>
      </c>
      <c r="R15" s="16"/>
      <c r="S15" s="15">
        <v>0</v>
      </c>
      <c r="T15" s="16"/>
      <c r="U15" s="15">
        <v>52965</v>
      </c>
      <c r="V15" s="16"/>
      <c r="W15" s="15">
        <v>1282660</v>
      </c>
      <c r="X15" s="16"/>
      <c r="Y15" s="15">
        <v>1282660</v>
      </c>
    </row>
    <row r="16" spans="1:25" ht="21.75" customHeight="1" x14ac:dyDescent="0.2">
      <c r="A16" s="24" t="s">
        <v>261</v>
      </c>
      <c r="B16" s="16"/>
      <c r="C16" s="24" t="s">
        <v>262</v>
      </c>
      <c r="D16" s="16"/>
      <c r="E16" s="24"/>
      <c r="F16" s="16"/>
      <c r="G16" s="15">
        <v>0</v>
      </c>
      <c r="H16" s="16"/>
      <c r="I16" s="15">
        <v>0</v>
      </c>
      <c r="J16" s="16"/>
      <c r="K16" s="15">
        <v>0</v>
      </c>
      <c r="L16" s="16"/>
      <c r="M16" s="15">
        <v>0</v>
      </c>
      <c r="N16" s="16"/>
      <c r="O16" s="15">
        <v>0</v>
      </c>
      <c r="P16" s="16"/>
      <c r="Q16" s="15">
        <v>0</v>
      </c>
      <c r="R16" s="16"/>
      <c r="S16" s="15">
        <v>0</v>
      </c>
      <c r="T16" s="16"/>
      <c r="U16" s="15">
        <v>0</v>
      </c>
      <c r="V16" s="16"/>
      <c r="W16" s="15">
        <v>0</v>
      </c>
      <c r="X16" s="16"/>
      <c r="Y16" s="15">
        <v>4060072</v>
      </c>
    </row>
    <row r="17" spans="1:25" ht="21.75" customHeight="1" x14ac:dyDescent="0.2">
      <c r="A17" s="24" t="s">
        <v>263</v>
      </c>
      <c r="B17" s="16"/>
      <c r="C17" s="24" t="s">
        <v>264</v>
      </c>
      <c r="D17" s="16"/>
      <c r="E17" s="24"/>
      <c r="F17" s="16"/>
      <c r="G17" s="15">
        <v>0</v>
      </c>
      <c r="H17" s="16"/>
      <c r="I17" s="15">
        <v>0</v>
      </c>
      <c r="J17" s="16"/>
      <c r="K17" s="15">
        <v>0</v>
      </c>
      <c r="L17" s="16"/>
      <c r="M17" s="15">
        <v>0</v>
      </c>
      <c r="N17" s="16"/>
      <c r="O17" s="15">
        <v>0</v>
      </c>
      <c r="P17" s="16"/>
      <c r="Q17" s="15">
        <v>0</v>
      </c>
      <c r="R17" s="16"/>
      <c r="S17" s="15">
        <v>0</v>
      </c>
      <c r="T17" s="16"/>
      <c r="U17" s="15">
        <v>0</v>
      </c>
      <c r="V17" s="16"/>
      <c r="W17" s="15">
        <v>0</v>
      </c>
      <c r="X17" s="16"/>
      <c r="Y17" s="15">
        <v>244000000</v>
      </c>
    </row>
    <row r="18" spans="1:25" ht="21.75" customHeight="1" x14ac:dyDescent="0.2">
      <c r="A18" s="24" t="s">
        <v>265</v>
      </c>
      <c r="B18" s="16"/>
      <c r="C18" s="24" t="s">
        <v>266</v>
      </c>
      <c r="D18" s="16"/>
      <c r="E18" s="24"/>
      <c r="F18" s="16"/>
      <c r="G18" s="15">
        <v>0</v>
      </c>
      <c r="H18" s="16"/>
      <c r="I18" s="15">
        <v>0</v>
      </c>
      <c r="J18" s="16"/>
      <c r="K18" s="15">
        <v>0</v>
      </c>
      <c r="L18" s="16"/>
      <c r="M18" s="15">
        <v>0</v>
      </c>
      <c r="N18" s="16"/>
      <c r="O18" s="15">
        <v>0</v>
      </c>
      <c r="P18" s="16"/>
      <c r="Q18" s="15">
        <v>0</v>
      </c>
      <c r="R18" s="16"/>
      <c r="S18" s="15">
        <v>0</v>
      </c>
      <c r="T18" s="16"/>
      <c r="U18" s="15">
        <v>0</v>
      </c>
      <c r="V18" s="16"/>
      <c r="W18" s="15">
        <v>0</v>
      </c>
      <c r="X18" s="16"/>
      <c r="Y18" s="15">
        <v>47028091</v>
      </c>
    </row>
    <row r="19" spans="1:25" ht="21.75" customHeight="1" x14ac:dyDescent="0.2">
      <c r="A19" s="24" t="s">
        <v>265</v>
      </c>
      <c r="B19" s="16"/>
      <c r="C19" s="24" t="s">
        <v>266</v>
      </c>
      <c r="D19" s="16"/>
      <c r="E19" s="24"/>
      <c r="F19" s="16"/>
      <c r="G19" s="15">
        <v>0</v>
      </c>
      <c r="H19" s="16"/>
      <c r="I19" s="15">
        <v>0</v>
      </c>
      <c r="J19" s="16"/>
      <c r="K19" s="15">
        <v>0</v>
      </c>
      <c r="L19" s="16"/>
      <c r="M19" s="15">
        <v>0</v>
      </c>
      <c r="N19" s="16"/>
      <c r="O19" s="15">
        <v>0</v>
      </c>
      <c r="P19" s="16"/>
      <c r="Q19" s="15">
        <v>0</v>
      </c>
      <c r="R19" s="16"/>
      <c r="S19" s="15">
        <v>0</v>
      </c>
      <c r="T19" s="16"/>
      <c r="U19" s="15">
        <v>0</v>
      </c>
      <c r="V19" s="16"/>
      <c r="W19" s="15">
        <v>0</v>
      </c>
      <c r="X19" s="16"/>
      <c r="Y19" s="15">
        <v>102865561</v>
      </c>
    </row>
    <row r="20" spans="1:25" ht="21.75" customHeight="1" x14ac:dyDescent="0.2">
      <c r="A20" s="24" t="s">
        <v>265</v>
      </c>
      <c r="B20" s="16"/>
      <c r="C20" s="24" t="s">
        <v>266</v>
      </c>
      <c r="D20" s="16"/>
      <c r="E20" s="24"/>
      <c r="F20" s="16"/>
      <c r="G20" s="15">
        <v>0</v>
      </c>
      <c r="H20" s="16"/>
      <c r="I20" s="15">
        <v>0</v>
      </c>
      <c r="J20" s="16"/>
      <c r="K20" s="15">
        <v>0</v>
      </c>
      <c r="L20" s="16"/>
      <c r="M20" s="15">
        <v>0</v>
      </c>
      <c r="N20" s="16"/>
      <c r="O20" s="15">
        <v>0</v>
      </c>
      <c r="P20" s="16"/>
      <c r="Q20" s="15">
        <v>0</v>
      </c>
      <c r="R20" s="16"/>
      <c r="S20" s="15">
        <v>0</v>
      </c>
      <c r="T20" s="16"/>
      <c r="U20" s="15">
        <v>0</v>
      </c>
      <c r="V20" s="16"/>
      <c r="W20" s="15">
        <v>0</v>
      </c>
      <c r="X20" s="16"/>
      <c r="Y20" s="15">
        <v>3058673996</v>
      </c>
    </row>
    <row r="21" spans="1:25" ht="21.75" customHeight="1" x14ac:dyDescent="0.2">
      <c r="A21" s="24" t="s">
        <v>265</v>
      </c>
      <c r="B21" s="16"/>
      <c r="C21" s="24" t="s">
        <v>267</v>
      </c>
      <c r="D21" s="16"/>
      <c r="E21" s="24"/>
      <c r="F21" s="16"/>
      <c r="G21" s="15">
        <v>0</v>
      </c>
      <c r="H21" s="16"/>
      <c r="I21" s="15">
        <v>0</v>
      </c>
      <c r="J21" s="16"/>
      <c r="K21" s="15">
        <v>0</v>
      </c>
      <c r="L21" s="16"/>
      <c r="M21" s="15">
        <v>0</v>
      </c>
      <c r="N21" s="16"/>
      <c r="O21" s="15">
        <v>0</v>
      </c>
      <c r="P21" s="16"/>
      <c r="Q21" s="15">
        <v>0</v>
      </c>
      <c r="R21" s="16"/>
      <c r="S21" s="15">
        <v>0</v>
      </c>
      <c r="T21" s="16"/>
      <c r="U21" s="15">
        <v>0</v>
      </c>
      <c r="V21" s="16"/>
      <c r="W21" s="15">
        <v>0</v>
      </c>
      <c r="X21" s="16"/>
      <c r="Y21" s="15">
        <v>11019858</v>
      </c>
    </row>
    <row r="22" spans="1:25" ht="21.75" customHeight="1" x14ac:dyDescent="0.2">
      <c r="A22" s="24" t="s">
        <v>254</v>
      </c>
      <c r="B22" s="16"/>
      <c r="C22" s="24" t="s">
        <v>268</v>
      </c>
      <c r="D22" s="16"/>
      <c r="E22" s="24"/>
      <c r="F22" s="16"/>
      <c r="G22" s="15">
        <v>0</v>
      </c>
      <c r="H22" s="16"/>
      <c r="I22" s="15">
        <v>0</v>
      </c>
      <c r="J22" s="16"/>
      <c r="K22" s="15">
        <v>0</v>
      </c>
      <c r="L22" s="16"/>
      <c r="M22" s="15">
        <v>0</v>
      </c>
      <c r="N22" s="16"/>
      <c r="O22" s="15">
        <v>0</v>
      </c>
      <c r="P22" s="16"/>
      <c r="Q22" s="15">
        <v>0</v>
      </c>
      <c r="R22" s="16"/>
      <c r="S22" s="15">
        <v>0</v>
      </c>
      <c r="T22" s="16"/>
      <c r="U22" s="15">
        <v>0</v>
      </c>
      <c r="V22" s="16"/>
      <c r="W22" s="15">
        <v>0</v>
      </c>
      <c r="X22" s="16"/>
      <c r="Y22" s="15">
        <v>-349206335.80000001</v>
      </c>
    </row>
    <row r="23" spans="1:25" ht="21.75" customHeight="1" x14ac:dyDescent="0.2">
      <c r="A23" s="24" t="s">
        <v>254</v>
      </c>
      <c r="B23" s="16"/>
      <c r="C23" s="24" t="s">
        <v>269</v>
      </c>
      <c r="D23" s="16"/>
      <c r="E23" s="24"/>
      <c r="F23" s="16"/>
      <c r="G23" s="15">
        <v>0</v>
      </c>
      <c r="H23" s="16"/>
      <c r="I23" s="15">
        <v>0</v>
      </c>
      <c r="J23" s="16"/>
      <c r="K23" s="15">
        <v>0</v>
      </c>
      <c r="L23" s="16"/>
      <c r="M23" s="15">
        <v>0</v>
      </c>
      <c r="N23" s="16"/>
      <c r="O23" s="15">
        <v>0</v>
      </c>
      <c r="P23" s="16"/>
      <c r="Q23" s="15">
        <v>0</v>
      </c>
      <c r="R23" s="16"/>
      <c r="S23" s="15">
        <v>0</v>
      </c>
      <c r="T23" s="16"/>
      <c r="U23" s="15">
        <v>0</v>
      </c>
      <c r="V23" s="16"/>
      <c r="W23" s="15">
        <v>0</v>
      </c>
      <c r="X23" s="16"/>
      <c r="Y23" s="15">
        <v>-135439556</v>
      </c>
    </row>
    <row r="24" spans="1:25" ht="21.75" customHeight="1" x14ac:dyDescent="0.2">
      <c r="A24" s="24" t="s">
        <v>254</v>
      </c>
      <c r="B24" s="16"/>
      <c r="C24" s="24" t="s">
        <v>269</v>
      </c>
      <c r="D24" s="16"/>
      <c r="E24" s="24"/>
      <c r="F24" s="16"/>
      <c r="G24" s="15">
        <v>0</v>
      </c>
      <c r="H24" s="16"/>
      <c r="I24" s="15">
        <v>0</v>
      </c>
      <c r="J24" s="16"/>
      <c r="K24" s="15">
        <v>0</v>
      </c>
      <c r="L24" s="16"/>
      <c r="M24" s="15">
        <v>0</v>
      </c>
      <c r="N24" s="16"/>
      <c r="O24" s="15">
        <v>0</v>
      </c>
      <c r="P24" s="16"/>
      <c r="Q24" s="15">
        <v>0</v>
      </c>
      <c r="R24" s="16"/>
      <c r="S24" s="15">
        <v>0</v>
      </c>
      <c r="T24" s="16"/>
      <c r="U24" s="15">
        <v>0</v>
      </c>
      <c r="V24" s="16"/>
      <c r="W24" s="15">
        <v>0</v>
      </c>
      <c r="X24" s="16"/>
      <c r="Y24" s="15">
        <v>2064266678</v>
      </c>
    </row>
    <row r="25" spans="1:25" ht="21.75" customHeight="1" x14ac:dyDescent="0.2">
      <c r="A25" s="24" t="s">
        <v>254</v>
      </c>
      <c r="B25" s="16"/>
      <c r="C25" s="24" t="s">
        <v>269</v>
      </c>
      <c r="D25" s="16"/>
      <c r="E25" s="24"/>
      <c r="F25" s="16"/>
      <c r="G25" s="15">
        <v>0</v>
      </c>
      <c r="H25" s="16"/>
      <c r="I25" s="15">
        <v>0</v>
      </c>
      <c r="J25" s="16"/>
      <c r="K25" s="15">
        <v>0</v>
      </c>
      <c r="L25" s="16"/>
      <c r="M25" s="15">
        <v>0</v>
      </c>
      <c r="N25" s="16"/>
      <c r="O25" s="15">
        <v>0</v>
      </c>
      <c r="P25" s="16"/>
      <c r="Q25" s="15">
        <v>0</v>
      </c>
      <c r="R25" s="16"/>
      <c r="S25" s="15">
        <v>0</v>
      </c>
      <c r="T25" s="16"/>
      <c r="U25" s="15">
        <v>0</v>
      </c>
      <c r="V25" s="16"/>
      <c r="W25" s="15">
        <v>0</v>
      </c>
      <c r="X25" s="16"/>
      <c r="Y25" s="15">
        <v>565969755</v>
      </c>
    </row>
    <row r="26" spans="1:25" ht="21.75" customHeight="1" x14ac:dyDescent="0.2">
      <c r="A26" s="24" t="s">
        <v>254</v>
      </c>
      <c r="B26" s="16"/>
      <c r="C26" s="24" t="s">
        <v>270</v>
      </c>
      <c r="D26" s="16"/>
      <c r="E26" s="24"/>
      <c r="F26" s="16"/>
      <c r="G26" s="15">
        <v>0</v>
      </c>
      <c r="H26" s="16"/>
      <c r="I26" s="15">
        <v>0</v>
      </c>
      <c r="J26" s="16"/>
      <c r="K26" s="15">
        <v>0</v>
      </c>
      <c r="L26" s="16"/>
      <c r="M26" s="15">
        <v>0</v>
      </c>
      <c r="N26" s="16"/>
      <c r="O26" s="15">
        <v>0</v>
      </c>
      <c r="P26" s="16"/>
      <c r="Q26" s="15">
        <v>0</v>
      </c>
      <c r="R26" s="16"/>
      <c r="S26" s="15">
        <v>0</v>
      </c>
      <c r="T26" s="16"/>
      <c r="U26" s="15">
        <v>0</v>
      </c>
      <c r="V26" s="16"/>
      <c r="W26" s="15">
        <v>0</v>
      </c>
      <c r="X26" s="16"/>
      <c r="Y26" s="15">
        <v>580882120.39999998</v>
      </c>
    </row>
    <row r="27" spans="1:25" ht="21.75" customHeight="1" x14ac:dyDescent="0.2">
      <c r="A27" s="24" t="s">
        <v>254</v>
      </c>
      <c r="B27" s="16"/>
      <c r="C27" s="24" t="s">
        <v>270</v>
      </c>
      <c r="D27" s="16"/>
      <c r="E27" s="24"/>
      <c r="F27" s="16"/>
      <c r="G27" s="15">
        <v>0</v>
      </c>
      <c r="H27" s="16"/>
      <c r="I27" s="15">
        <v>0</v>
      </c>
      <c r="J27" s="16"/>
      <c r="K27" s="15">
        <v>0</v>
      </c>
      <c r="L27" s="16"/>
      <c r="M27" s="15">
        <v>0</v>
      </c>
      <c r="N27" s="16"/>
      <c r="O27" s="15">
        <v>0</v>
      </c>
      <c r="P27" s="16"/>
      <c r="Q27" s="15">
        <v>0</v>
      </c>
      <c r="R27" s="16"/>
      <c r="S27" s="15">
        <v>0</v>
      </c>
      <c r="T27" s="16"/>
      <c r="U27" s="15">
        <v>0</v>
      </c>
      <c r="V27" s="16"/>
      <c r="W27" s="15">
        <v>0</v>
      </c>
      <c r="X27" s="16"/>
      <c r="Y27" s="15">
        <v>370882997</v>
      </c>
    </row>
    <row r="28" spans="1:25" ht="21.75" customHeight="1" x14ac:dyDescent="0.2">
      <c r="A28" s="24" t="s">
        <v>254</v>
      </c>
      <c r="B28" s="16"/>
      <c r="C28" s="24" t="s">
        <v>271</v>
      </c>
      <c r="D28" s="16"/>
      <c r="E28" s="24"/>
      <c r="F28" s="16"/>
      <c r="G28" s="15">
        <v>0</v>
      </c>
      <c r="H28" s="16"/>
      <c r="I28" s="15">
        <v>0</v>
      </c>
      <c r="J28" s="16"/>
      <c r="K28" s="15">
        <v>0</v>
      </c>
      <c r="L28" s="16"/>
      <c r="M28" s="15">
        <v>0</v>
      </c>
      <c r="N28" s="16"/>
      <c r="O28" s="15">
        <v>0</v>
      </c>
      <c r="P28" s="16"/>
      <c r="Q28" s="15">
        <v>0</v>
      </c>
      <c r="R28" s="16"/>
      <c r="S28" s="15">
        <v>0</v>
      </c>
      <c r="T28" s="16"/>
      <c r="U28" s="15">
        <v>0</v>
      </c>
      <c r="V28" s="16"/>
      <c r="W28" s="15">
        <v>0</v>
      </c>
      <c r="X28" s="16"/>
      <c r="Y28" s="15">
        <v>1603603000</v>
      </c>
    </row>
    <row r="29" spans="1:25" ht="21.75" customHeight="1" x14ac:dyDescent="0.2">
      <c r="A29" s="24" t="s">
        <v>259</v>
      </c>
      <c r="B29" s="16"/>
      <c r="C29" s="24" t="s">
        <v>272</v>
      </c>
      <c r="D29" s="16"/>
      <c r="E29" s="24"/>
      <c r="F29" s="16"/>
      <c r="G29" s="15">
        <v>0</v>
      </c>
      <c r="H29" s="16"/>
      <c r="I29" s="15">
        <v>0</v>
      </c>
      <c r="J29" s="16"/>
      <c r="K29" s="15">
        <v>0</v>
      </c>
      <c r="L29" s="16"/>
      <c r="M29" s="15">
        <v>0</v>
      </c>
      <c r="N29" s="16"/>
      <c r="O29" s="15">
        <v>0</v>
      </c>
      <c r="P29" s="16"/>
      <c r="Q29" s="15">
        <v>0</v>
      </c>
      <c r="R29" s="16"/>
      <c r="S29" s="15">
        <v>0</v>
      </c>
      <c r="T29" s="16"/>
      <c r="U29" s="15">
        <v>0</v>
      </c>
      <c r="V29" s="16"/>
      <c r="W29" s="15">
        <v>0</v>
      </c>
      <c r="X29" s="16"/>
      <c r="Y29" s="15">
        <v>-27006885</v>
      </c>
    </row>
    <row r="30" spans="1:25" ht="21.75" customHeight="1" x14ac:dyDescent="0.2">
      <c r="A30" s="24" t="s">
        <v>259</v>
      </c>
      <c r="B30" s="16"/>
      <c r="C30" s="24" t="s">
        <v>273</v>
      </c>
      <c r="D30" s="16"/>
      <c r="E30" s="24"/>
      <c r="F30" s="16"/>
      <c r="G30" s="15">
        <v>0</v>
      </c>
      <c r="H30" s="16"/>
      <c r="I30" s="15">
        <v>0</v>
      </c>
      <c r="J30" s="16"/>
      <c r="K30" s="15">
        <v>0</v>
      </c>
      <c r="L30" s="16"/>
      <c r="M30" s="15">
        <v>0</v>
      </c>
      <c r="N30" s="16"/>
      <c r="O30" s="15">
        <v>0</v>
      </c>
      <c r="P30" s="16"/>
      <c r="Q30" s="15">
        <v>0</v>
      </c>
      <c r="R30" s="16"/>
      <c r="S30" s="15">
        <v>0</v>
      </c>
      <c r="T30" s="16"/>
      <c r="U30" s="15">
        <v>0</v>
      </c>
      <c r="V30" s="16"/>
      <c r="W30" s="15">
        <v>0</v>
      </c>
      <c r="X30" s="16"/>
      <c r="Y30" s="15">
        <v>51964142</v>
      </c>
    </row>
    <row r="31" spans="1:25" ht="21.75" customHeight="1" x14ac:dyDescent="0.2">
      <c r="A31" s="24" t="s">
        <v>259</v>
      </c>
      <c r="B31" s="16"/>
      <c r="C31" s="24" t="s">
        <v>274</v>
      </c>
      <c r="D31" s="16"/>
      <c r="E31" s="24"/>
      <c r="F31" s="16"/>
      <c r="G31" s="15">
        <v>0</v>
      </c>
      <c r="H31" s="16"/>
      <c r="I31" s="15">
        <v>0</v>
      </c>
      <c r="J31" s="16"/>
      <c r="K31" s="15">
        <v>0</v>
      </c>
      <c r="L31" s="16"/>
      <c r="M31" s="15">
        <v>0</v>
      </c>
      <c r="N31" s="16"/>
      <c r="O31" s="15">
        <v>0</v>
      </c>
      <c r="P31" s="16"/>
      <c r="Q31" s="15">
        <v>0</v>
      </c>
      <c r="R31" s="16"/>
      <c r="S31" s="15">
        <v>0</v>
      </c>
      <c r="T31" s="16"/>
      <c r="U31" s="15">
        <v>0</v>
      </c>
      <c r="V31" s="16"/>
      <c r="W31" s="15">
        <v>0</v>
      </c>
      <c r="X31" s="16"/>
      <c r="Y31" s="15">
        <v>-1014633982</v>
      </c>
    </row>
    <row r="32" spans="1:25" ht="21.75" customHeight="1" x14ac:dyDescent="0.2">
      <c r="A32" s="24" t="s">
        <v>259</v>
      </c>
      <c r="B32" s="16"/>
      <c r="C32" s="24" t="s">
        <v>274</v>
      </c>
      <c r="D32" s="16"/>
      <c r="E32" s="24"/>
      <c r="F32" s="16"/>
      <c r="G32" s="15">
        <v>0</v>
      </c>
      <c r="H32" s="16"/>
      <c r="I32" s="15">
        <v>0</v>
      </c>
      <c r="J32" s="16"/>
      <c r="K32" s="15">
        <v>0</v>
      </c>
      <c r="L32" s="16"/>
      <c r="M32" s="15">
        <v>0</v>
      </c>
      <c r="N32" s="16"/>
      <c r="O32" s="15">
        <v>0</v>
      </c>
      <c r="P32" s="16"/>
      <c r="Q32" s="15">
        <v>0</v>
      </c>
      <c r="R32" s="16"/>
      <c r="S32" s="15">
        <v>0</v>
      </c>
      <c r="T32" s="16"/>
      <c r="U32" s="15">
        <v>0</v>
      </c>
      <c r="V32" s="16"/>
      <c r="W32" s="15">
        <v>0</v>
      </c>
      <c r="X32" s="16"/>
      <c r="Y32" s="15">
        <v>412917701</v>
      </c>
    </row>
    <row r="33" spans="1:25" ht="21.75" customHeight="1" x14ac:dyDescent="0.2">
      <c r="A33" s="24" t="s">
        <v>259</v>
      </c>
      <c r="B33" s="16"/>
      <c r="C33" s="24" t="s">
        <v>274</v>
      </c>
      <c r="D33" s="16"/>
      <c r="E33" s="24"/>
      <c r="F33" s="16"/>
      <c r="G33" s="15">
        <v>0</v>
      </c>
      <c r="H33" s="16"/>
      <c r="I33" s="15">
        <v>0</v>
      </c>
      <c r="J33" s="16"/>
      <c r="K33" s="15">
        <v>0</v>
      </c>
      <c r="L33" s="16"/>
      <c r="M33" s="15">
        <v>0</v>
      </c>
      <c r="N33" s="16"/>
      <c r="O33" s="15">
        <v>0</v>
      </c>
      <c r="P33" s="16"/>
      <c r="Q33" s="15">
        <v>0</v>
      </c>
      <c r="R33" s="16"/>
      <c r="S33" s="15">
        <v>0</v>
      </c>
      <c r="T33" s="16"/>
      <c r="U33" s="15">
        <v>0</v>
      </c>
      <c r="V33" s="16"/>
      <c r="W33" s="15">
        <v>0</v>
      </c>
      <c r="X33" s="16"/>
      <c r="Y33" s="15">
        <v>11246134</v>
      </c>
    </row>
    <row r="34" spans="1:25" ht="21.75" customHeight="1" x14ac:dyDescent="0.2">
      <c r="A34" s="24" t="s">
        <v>259</v>
      </c>
      <c r="B34" s="16"/>
      <c r="C34" s="24" t="s">
        <v>275</v>
      </c>
      <c r="D34" s="16"/>
      <c r="E34" s="24"/>
      <c r="F34" s="16"/>
      <c r="G34" s="15">
        <v>0</v>
      </c>
      <c r="H34" s="16"/>
      <c r="I34" s="15">
        <v>0</v>
      </c>
      <c r="J34" s="16"/>
      <c r="K34" s="15">
        <v>0</v>
      </c>
      <c r="L34" s="16"/>
      <c r="M34" s="15">
        <v>0</v>
      </c>
      <c r="N34" s="16"/>
      <c r="O34" s="15">
        <v>0</v>
      </c>
      <c r="P34" s="16"/>
      <c r="Q34" s="15">
        <v>0</v>
      </c>
      <c r="R34" s="16"/>
      <c r="S34" s="15">
        <v>0</v>
      </c>
      <c r="T34" s="16"/>
      <c r="U34" s="15">
        <v>0</v>
      </c>
      <c r="V34" s="16"/>
      <c r="W34" s="15">
        <v>0</v>
      </c>
      <c r="X34" s="16"/>
      <c r="Y34" s="15">
        <v>-252156280</v>
      </c>
    </row>
    <row r="35" spans="1:25" ht="21.75" customHeight="1" x14ac:dyDescent="0.2">
      <c r="A35" s="24" t="s">
        <v>259</v>
      </c>
      <c r="B35" s="16"/>
      <c r="C35" s="24" t="s">
        <v>276</v>
      </c>
      <c r="D35" s="16"/>
      <c r="E35" s="24"/>
      <c r="F35" s="16"/>
      <c r="G35" s="15">
        <v>0</v>
      </c>
      <c r="H35" s="16"/>
      <c r="I35" s="15">
        <v>0</v>
      </c>
      <c r="J35" s="16"/>
      <c r="K35" s="15">
        <v>0</v>
      </c>
      <c r="L35" s="16"/>
      <c r="M35" s="15">
        <v>0</v>
      </c>
      <c r="N35" s="16"/>
      <c r="O35" s="15">
        <v>0</v>
      </c>
      <c r="P35" s="16"/>
      <c r="Q35" s="15">
        <v>0</v>
      </c>
      <c r="R35" s="16"/>
      <c r="S35" s="15">
        <v>0</v>
      </c>
      <c r="T35" s="16"/>
      <c r="U35" s="15">
        <v>0</v>
      </c>
      <c r="V35" s="16"/>
      <c r="W35" s="15">
        <v>0</v>
      </c>
      <c r="X35" s="16"/>
      <c r="Y35" s="15">
        <v>228779078</v>
      </c>
    </row>
    <row r="36" spans="1:25" ht="21.75" customHeight="1" x14ac:dyDescent="0.2">
      <c r="A36" s="24" t="s">
        <v>259</v>
      </c>
      <c r="B36" s="16"/>
      <c r="C36" s="24" t="s">
        <v>276</v>
      </c>
      <c r="D36" s="16"/>
      <c r="E36" s="24"/>
      <c r="F36" s="16"/>
      <c r="G36" s="15">
        <v>0</v>
      </c>
      <c r="H36" s="16"/>
      <c r="I36" s="15">
        <v>0</v>
      </c>
      <c r="J36" s="16"/>
      <c r="K36" s="15">
        <v>0</v>
      </c>
      <c r="L36" s="16"/>
      <c r="M36" s="15">
        <v>0</v>
      </c>
      <c r="N36" s="16"/>
      <c r="O36" s="15">
        <v>0</v>
      </c>
      <c r="P36" s="16"/>
      <c r="Q36" s="15">
        <v>0</v>
      </c>
      <c r="R36" s="16"/>
      <c r="S36" s="15">
        <v>0</v>
      </c>
      <c r="T36" s="16"/>
      <c r="U36" s="15">
        <v>0</v>
      </c>
      <c r="V36" s="16"/>
      <c r="W36" s="15">
        <v>0</v>
      </c>
      <c r="X36" s="16"/>
      <c r="Y36" s="15">
        <v>321761323</v>
      </c>
    </row>
    <row r="37" spans="1:25" ht="21.75" customHeight="1" x14ac:dyDescent="0.2">
      <c r="A37" s="24" t="s">
        <v>259</v>
      </c>
      <c r="B37" s="16"/>
      <c r="C37" s="24" t="s">
        <v>276</v>
      </c>
      <c r="D37" s="16"/>
      <c r="E37" s="24"/>
      <c r="F37" s="16"/>
      <c r="G37" s="15">
        <v>0</v>
      </c>
      <c r="H37" s="16"/>
      <c r="I37" s="15">
        <v>0</v>
      </c>
      <c r="J37" s="16"/>
      <c r="K37" s="15">
        <v>0</v>
      </c>
      <c r="L37" s="16"/>
      <c r="M37" s="15">
        <v>0</v>
      </c>
      <c r="N37" s="16"/>
      <c r="O37" s="15">
        <v>0</v>
      </c>
      <c r="P37" s="16"/>
      <c r="Q37" s="15">
        <v>0</v>
      </c>
      <c r="R37" s="16"/>
      <c r="S37" s="15">
        <v>0</v>
      </c>
      <c r="T37" s="16"/>
      <c r="U37" s="15">
        <v>0</v>
      </c>
      <c r="V37" s="16"/>
      <c r="W37" s="15">
        <v>0</v>
      </c>
      <c r="X37" s="16"/>
      <c r="Y37" s="15">
        <v>57411554</v>
      </c>
    </row>
    <row r="38" spans="1:25" ht="21.75" customHeight="1" x14ac:dyDescent="0.2">
      <c r="A38" s="24" t="s">
        <v>259</v>
      </c>
      <c r="B38" s="16"/>
      <c r="C38" s="24" t="s">
        <v>277</v>
      </c>
      <c r="D38" s="16"/>
      <c r="E38" s="24"/>
      <c r="F38" s="16"/>
      <c r="G38" s="15">
        <v>0</v>
      </c>
      <c r="H38" s="16"/>
      <c r="I38" s="15">
        <v>0</v>
      </c>
      <c r="J38" s="16"/>
      <c r="K38" s="15">
        <v>0</v>
      </c>
      <c r="L38" s="16"/>
      <c r="M38" s="15">
        <v>0</v>
      </c>
      <c r="N38" s="16"/>
      <c r="O38" s="15">
        <v>0</v>
      </c>
      <c r="P38" s="16"/>
      <c r="Q38" s="15">
        <v>0</v>
      </c>
      <c r="R38" s="16"/>
      <c r="S38" s="15">
        <v>0</v>
      </c>
      <c r="T38" s="16"/>
      <c r="U38" s="15">
        <v>0</v>
      </c>
      <c r="V38" s="16"/>
      <c r="W38" s="15">
        <v>0</v>
      </c>
      <c r="X38" s="16"/>
      <c r="Y38" s="15">
        <v>34288866</v>
      </c>
    </row>
    <row r="39" spans="1:25" ht="21.75" customHeight="1" x14ac:dyDescent="0.2">
      <c r="A39" s="24" t="s">
        <v>259</v>
      </c>
      <c r="B39" s="16"/>
      <c r="C39" s="24" t="s">
        <v>278</v>
      </c>
      <c r="D39" s="16"/>
      <c r="E39" s="24"/>
      <c r="F39" s="16"/>
      <c r="G39" s="15">
        <v>0</v>
      </c>
      <c r="H39" s="16"/>
      <c r="I39" s="15">
        <v>0</v>
      </c>
      <c r="J39" s="16"/>
      <c r="K39" s="15">
        <v>0</v>
      </c>
      <c r="L39" s="16"/>
      <c r="M39" s="15">
        <v>0</v>
      </c>
      <c r="N39" s="16"/>
      <c r="O39" s="15">
        <v>0</v>
      </c>
      <c r="P39" s="16"/>
      <c r="Q39" s="15">
        <v>0</v>
      </c>
      <c r="R39" s="16"/>
      <c r="S39" s="15">
        <v>0</v>
      </c>
      <c r="T39" s="16"/>
      <c r="U39" s="15">
        <v>0</v>
      </c>
      <c r="V39" s="16"/>
      <c r="W39" s="15">
        <v>0</v>
      </c>
      <c r="X39" s="16"/>
      <c r="Y39" s="15">
        <v>17961428</v>
      </c>
    </row>
    <row r="40" spans="1:25" ht="21.75" customHeight="1" x14ac:dyDescent="0.2">
      <c r="A40" s="24" t="s">
        <v>279</v>
      </c>
      <c r="B40" s="16"/>
      <c r="C40" s="24" t="s">
        <v>280</v>
      </c>
      <c r="D40" s="16"/>
      <c r="E40" s="24"/>
      <c r="F40" s="16"/>
      <c r="G40" s="15">
        <v>0</v>
      </c>
      <c r="H40" s="16"/>
      <c r="I40" s="15">
        <v>0</v>
      </c>
      <c r="J40" s="16"/>
      <c r="K40" s="15">
        <v>0</v>
      </c>
      <c r="L40" s="16"/>
      <c r="M40" s="15">
        <v>0</v>
      </c>
      <c r="N40" s="16"/>
      <c r="O40" s="15">
        <v>0</v>
      </c>
      <c r="P40" s="16"/>
      <c r="Q40" s="15">
        <v>0</v>
      </c>
      <c r="R40" s="16"/>
      <c r="S40" s="15">
        <v>0</v>
      </c>
      <c r="T40" s="16"/>
      <c r="U40" s="15">
        <v>0</v>
      </c>
      <c r="V40" s="16"/>
      <c r="W40" s="15">
        <v>0</v>
      </c>
      <c r="X40" s="16"/>
      <c r="Y40" s="15">
        <v>252588022</v>
      </c>
    </row>
    <row r="41" spans="1:25" ht="21.75" customHeight="1" x14ac:dyDescent="0.2">
      <c r="A41" s="24" t="s">
        <v>279</v>
      </c>
      <c r="B41" s="16"/>
      <c r="C41" s="24" t="s">
        <v>281</v>
      </c>
      <c r="D41" s="16"/>
      <c r="E41" s="24"/>
      <c r="F41" s="16"/>
      <c r="G41" s="15">
        <v>0</v>
      </c>
      <c r="H41" s="16"/>
      <c r="I41" s="15">
        <v>0</v>
      </c>
      <c r="J41" s="16"/>
      <c r="K41" s="15">
        <v>0</v>
      </c>
      <c r="L41" s="16"/>
      <c r="M41" s="15">
        <v>0</v>
      </c>
      <c r="N41" s="16"/>
      <c r="O41" s="15">
        <v>0</v>
      </c>
      <c r="P41" s="16"/>
      <c r="Q41" s="15">
        <v>0</v>
      </c>
      <c r="R41" s="16"/>
      <c r="S41" s="15">
        <v>0</v>
      </c>
      <c r="T41" s="16"/>
      <c r="U41" s="15">
        <v>0</v>
      </c>
      <c r="V41" s="16"/>
      <c r="W41" s="15">
        <v>0</v>
      </c>
      <c r="X41" s="16"/>
      <c r="Y41" s="15">
        <v>2247007</v>
      </c>
    </row>
    <row r="42" spans="1:25" ht="21.75" customHeight="1" x14ac:dyDescent="0.2">
      <c r="A42" s="24" t="s">
        <v>279</v>
      </c>
      <c r="B42" s="16"/>
      <c r="C42" s="24" t="s">
        <v>282</v>
      </c>
      <c r="D42" s="16"/>
      <c r="E42" s="24"/>
      <c r="F42" s="16"/>
      <c r="G42" s="15">
        <v>0</v>
      </c>
      <c r="H42" s="16"/>
      <c r="I42" s="15">
        <v>0</v>
      </c>
      <c r="J42" s="16"/>
      <c r="K42" s="15">
        <v>0</v>
      </c>
      <c r="L42" s="16"/>
      <c r="M42" s="15">
        <v>0</v>
      </c>
      <c r="N42" s="16"/>
      <c r="O42" s="15">
        <v>0</v>
      </c>
      <c r="P42" s="16"/>
      <c r="Q42" s="15">
        <v>0</v>
      </c>
      <c r="R42" s="16"/>
      <c r="S42" s="15">
        <v>0</v>
      </c>
      <c r="T42" s="16"/>
      <c r="U42" s="15">
        <v>0</v>
      </c>
      <c r="V42" s="16"/>
      <c r="W42" s="15">
        <v>0</v>
      </c>
      <c r="X42" s="16"/>
      <c r="Y42" s="15">
        <v>422060653</v>
      </c>
    </row>
    <row r="43" spans="1:25" ht="21.75" customHeight="1" x14ac:dyDescent="0.2">
      <c r="A43" s="24" t="s">
        <v>279</v>
      </c>
      <c r="B43" s="16"/>
      <c r="C43" s="24" t="s">
        <v>282</v>
      </c>
      <c r="D43" s="16"/>
      <c r="E43" s="24"/>
      <c r="F43" s="16"/>
      <c r="G43" s="15">
        <v>0</v>
      </c>
      <c r="H43" s="16"/>
      <c r="I43" s="15">
        <v>0</v>
      </c>
      <c r="J43" s="16"/>
      <c r="K43" s="15">
        <v>0</v>
      </c>
      <c r="L43" s="16"/>
      <c r="M43" s="15">
        <v>0</v>
      </c>
      <c r="N43" s="16"/>
      <c r="O43" s="15">
        <v>0</v>
      </c>
      <c r="P43" s="16"/>
      <c r="Q43" s="15">
        <v>0</v>
      </c>
      <c r="R43" s="16"/>
      <c r="S43" s="15">
        <v>0</v>
      </c>
      <c r="T43" s="16"/>
      <c r="U43" s="15">
        <v>0</v>
      </c>
      <c r="V43" s="16"/>
      <c r="W43" s="15">
        <v>0</v>
      </c>
      <c r="X43" s="16"/>
      <c r="Y43" s="15">
        <v>810858000</v>
      </c>
    </row>
    <row r="44" spans="1:25" ht="21.75" customHeight="1" x14ac:dyDescent="0.2">
      <c r="A44" s="24" t="s">
        <v>279</v>
      </c>
      <c r="B44" s="16"/>
      <c r="C44" s="24" t="s">
        <v>283</v>
      </c>
      <c r="D44" s="16"/>
      <c r="E44" s="24"/>
      <c r="F44" s="16"/>
      <c r="G44" s="15">
        <v>0</v>
      </c>
      <c r="H44" s="16"/>
      <c r="I44" s="15">
        <v>0</v>
      </c>
      <c r="J44" s="16"/>
      <c r="K44" s="15">
        <v>0</v>
      </c>
      <c r="L44" s="16"/>
      <c r="M44" s="15">
        <v>0</v>
      </c>
      <c r="N44" s="16"/>
      <c r="O44" s="15">
        <v>0</v>
      </c>
      <c r="P44" s="16"/>
      <c r="Q44" s="15">
        <v>0</v>
      </c>
      <c r="R44" s="16"/>
      <c r="S44" s="15">
        <v>0</v>
      </c>
      <c r="T44" s="16"/>
      <c r="U44" s="15">
        <v>0</v>
      </c>
      <c r="V44" s="16"/>
      <c r="W44" s="15">
        <v>0</v>
      </c>
      <c r="X44" s="16"/>
      <c r="Y44" s="15">
        <v>618901619.20000005</v>
      </c>
    </row>
    <row r="45" spans="1:25" ht="21.75" customHeight="1" x14ac:dyDescent="0.2">
      <c r="A45" s="24" t="s">
        <v>279</v>
      </c>
      <c r="B45" s="16"/>
      <c r="C45" s="24" t="s">
        <v>284</v>
      </c>
      <c r="D45" s="16"/>
      <c r="E45" s="24"/>
      <c r="F45" s="16"/>
      <c r="G45" s="15">
        <v>0</v>
      </c>
      <c r="H45" s="16"/>
      <c r="I45" s="15">
        <v>0</v>
      </c>
      <c r="J45" s="16"/>
      <c r="K45" s="15">
        <v>0</v>
      </c>
      <c r="L45" s="16"/>
      <c r="M45" s="15">
        <v>0</v>
      </c>
      <c r="N45" s="16"/>
      <c r="O45" s="15">
        <v>0</v>
      </c>
      <c r="P45" s="16"/>
      <c r="Q45" s="15">
        <v>0</v>
      </c>
      <c r="R45" s="16"/>
      <c r="S45" s="15">
        <v>0</v>
      </c>
      <c r="T45" s="16"/>
      <c r="U45" s="15">
        <v>0</v>
      </c>
      <c r="V45" s="16"/>
      <c r="W45" s="15">
        <v>0</v>
      </c>
      <c r="X45" s="16"/>
      <c r="Y45" s="15">
        <v>327573184</v>
      </c>
    </row>
    <row r="46" spans="1:25" ht="21.75" customHeight="1" x14ac:dyDescent="0.2">
      <c r="A46" s="24" t="s">
        <v>279</v>
      </c>
      <c r="B46" s="16"/>
      <c r="C46" s="24" t="s">
        <v>284</v>
      </c>
      <c r="D46" s="16"/>
      <c r="E46" s="24"/>
      <c r="F46" s="16"/>
      <c r="G46" s="15">
        <v>0</v>
      </c>
      <c r="H46" s="16"/>
      <c r="I46" s="15">
        <v>0</v>
      </c>
      <c r="J46" s="16"/>
      <c r="K46" s="15">
        <v>0</v>
      </c>
      <c r="L46" s="16"/>
      <c r="M46" s="15">
        <v>0</v>
      </c>
      <c r="N46" s="16"/>
      <c r="O46" s="15">
        <v>0</v>
      </c>
      <c r="P46" s="16"/>
      <c r="Q46" s="15">
        <v>0</v>
      </c>
      <c r="R46" s="16"/>
      <c r="S46" s="15">
        <v>0</v>
      </c>
      <c r="T46" s="16"/>
      <c r="U46" s="15">
        <v>0</v>
      </c>
      <c r="V46" s="16"/>
      <c r="W46" s="15">
        <v>0</v>
      </c>
      <c r="X46" s="16"/>
      <c r="Y46" s="15">
        <v>2424721857</v>
      </c>
    </row>
    <row r="47" spans="1:25" ht="21.75" customHeight="1" thickBot="1" x14ac:dyDescent="0.25">
      <c r="A47" s="68" t="s">
        <v>59</v>
      </c>
      <c r="B47" s="68"/>
      <c r="C47" s="68"/>
      <c r="D47" s="16"/>
      <c r="E47" s="19"/>
      <c r="F47" s="16"/>
      <c r="G47" s="19"/>
      <c r="H47" s="16"/>
      <c r="I47" s="19"/>
      <c r="J47" s="16"/>
      <c r="K47" s="19">
        <v>3788874922.5</v>
      </c>
      <c r="L47" s="16"/>
      <c r="M47" s="19">
        <v>1731644337</v>
      </c>
      <c r="N47" s="16"/>
      <c r="O47" s="19">
        <v>2205052216</v>
      </c>
      <c r="P47" s="16"/>
      <c r="Q47" s="19">
        <v>9495568</v>
      </c>
      <c r="R47" s="16"/>
      <c r="S47" s="19">
        <v>0</v>
      </c>
      <c r="T47" s="16"/>
      <c r="U47" s="19">
        <v>455058</v>
      </c>
      <c r="V47" s="16"/>
      <c r="W47" s="19">
        <v>-740465043.5</v>
      </c>
      <c r="X47" s="16"/>
      <c r="Y47" s="19">
        <v>12259859023.299999</v>
      </c>
    </row>
    <row r="48" spans="1:25" ht="13.5" thickTop="1" x14ac:dyDescent="0.2"/>
  </sheetData>
  <mergeCells count="6">
    <mergeCell ref="A47:C47"/>
    <mergeCell ref="A1:Y1"/>
    <mergeCell ref="A2:Y2"/>
    <mergeCell ref="A3:Y3"/>
    <mergeCell ref="A5:Y5"/>
    <mergeCell ref="E7:W7"/>
  </mergeCells>
  <pageMargins left="0.39" right="0.39" top="0.39" bottom="0.39" header="0" footer="0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58"/>
  <sheetViews>
    <sheetView rightToLeft="1" topLeftCell="A22" zoomScaleNormal="100" workbookViewId="0">
      <selection activeCell="E18" sqref="E18:F18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28515625" bestFit="1" customWidth="1"/>
    <col min="7" max="7" width="1.28515625" customWidth="1"/>
    <col min="8" max="8" width="17.7109375" bestFit="1" customWidth="1"/>
    <col min="9" max="9" width="1.28515625" customWidth="1"/>
    <col min="10" max="10" width="17.5703125" bestFit="1" customWidth="1"/>
    <col min="11" max="11" width="1.28515625" customWidth="1"/>
    <col min="12" max="12" width="14.28515625" customWidth="1"/>
    <col min="13" max="13" width="1.28515625" customWidth="1"/>
    <col min="14" max="14" width="17.5703125" bestFit="1" customWidth="1"/>
    <col min="15" max="15" width="1.28515625" customWidth="1"/>
    <col min="16" max="16" width="14.28515625" customWidth="1"/>
    <col min="17" max="17" width="1.28515625" customWidth="1"/>
    <col min="18" max="18" width="17.570312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5703125" bestFit="1" customWidth="1"/>
    <col min="25" max="25" width="1.28515625" customWidth="1"/>
    <col min="26" max="26" width="16.85546875" customWidth="1"/>
    <col min="27" max="27" width="1.28515625" customWidth="1"/>
    <col min="28" max="28" width="18.28515625" bestFit="1" customWidth="1"/>
    <col min="29" max="29" width="0.28515625" customWidth="1"/>
  </cols>
  <sheetData>
    <row r="1" spans="1:43" ht="25.5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</row>
    <row r="2" spans="1:43" ht="25.5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43" ht="25.5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</row>
    <row r="4" spans="1:43" ht="25.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43" ht="22.5" x14ac:dyDescent="0.2">
      <c r="A5" s="7" t="s">
        <v>3</v>
      </c>
      <c r="B5" s="71" t="s">
        <v>4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43" ht="22.5" x14ac:dyDescent="0.2">
      <c r="A6" s="71" t="s">
        <v>5</v>
      </c>
      <c r="B6" s="71"/>
      <c r="C6" s="71" t="s">
        <v>6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43" ht="21" x14ac:dyDescent="0.2">
      <c r="F7" s="69" t="s">
        <v>7</v>
      </c>
      <c r="G7" s="69"/>
      <c r="H7" s="69"/>
      <c r="I7" s="69"/>
      <c r="J7" s="69"/>
      <c r="L7" s="69" t="s">
        <v>8</v>
      </c>
      <c r="M7" s="69"/>
      <c r="N7" s="69"/>
      <c r="O7" s="69"/>
      <c r="P7" s="69"/>
      <c r="Q7" s="69"/>
      <c r="R7" s="69"/>
      <c r="T7" s="69" t="s">
        <v>9</v>
      </c>
      <c r="U7" s="69"/>
      <c r="V7" s="69"/>
      <c r="W7" s="69"/>
      <c r="X7" s="69"/>
      <c r="Y7" s="69"/>
      <c r="Z7" s="69"/>
      <c r="AA7" s="69"/>
      <c r="AB7" s="69"/>
    </row>
    <row r="8" spans="1:43" s="10" customFormat="1" ht="21" x14ac:dyDescent="0.2">
      <c r="A8" s="67"/>
      <c r="B8" s="67"/>
      <c r="C8" s="67"/>
      <c r="E8" s="67"/>
      <c r="F8" s="67"/>
      <c r="G8" s="11"/>
      <c r="H8" s="9"/>
      <c r="I8" s="11"/>
      <c r="J8" s="9"/>
      <c r="K8" s="11"/>
      <c r="L8" s="12" t="s">
        <v>10</v>
      </c>
      <c r="M8" s="13"/>
      <c r="N8" s="12"/>
      <c r="O8" s="11"/>
      <c r="P8" s="12" t="s">
        <v>11</v>
      </c>
      <c r="Q8" s="13"/>
      <c r="R8" s="12"/>
      <c r="S8" s="11"/>
      <c r="T8" s="9"/>
      <c r="U8" s="11"/>
      <c r="V8" s="9"/>
      <c r="W8" s="11"/>
      <c r="X8" s="9"/>
      <c r="Z8" s="9"/>
      <c r="AB8" s="9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1:43" ht="18.75" x14ac:dyDescent="0.2">
      <c r="A9" s="65" t="s">
        <v>12</v>
      </c>
      <c r="B9" s="65"/>
      <c r="C9" s="65"/>
      <c r="E9" s="66" t="s">
        <v>13</v>
      </c>
      <c r="F9" s="66"/>
      <c r="G9" s="16"/>
      <c r="H9" s="15" t="s">
        <v>14</v>
      </c>
      <c r="I9" s="16"/>
      <c r="J9" s="15" t="s">
        <v>15</v>
      </c>
      <c r="K9" s="16"/>
      <c r="L9" s="15" t="s">
        <v>13</v>
      </c>
      <c r="M9" s="16"/>
      <c r="N9" s="15" t="s">
        <v>14</v>
      </c>
      <c r="O9" s="16"/>
      <c r="P9" s="15" t="s">
        <v>13</v>
      </c>
      <c r="Q9" s="16"/>
      <c r="R9" s="15" t="s">
        <v>16</v>
      </c>
      <c r="S9" s="16"/>
      <c r="T9" s="15" t="s">
        <v>13</v>
      </c>
      <c r="U9" s="16"/>
      <c r="V9" s="15" t="s">
        <v>17</v>
      </c>
      <c r="W9" s="16"/>
      <c r="X9" s="15" t="s">
        <v>14</v>
      </c>
      <c r="Z9" s="15" t="s">
        <v>15</v>
      </c>
      <c r="AA9" s="16"/>
      <c r="AB9" s="17" t="s">
        <v>18</v>
      </c>
    </row>
    <row r="10" spans="1:43" ht="18.75" x14ac:dyDescent="0.2">
      <c r="A10" s="65" t="s">
        <v>19</v>
      </c>
      <c r="B10" s="65"/>
      <c r="C10" s="65"/>
      <c r="E10" s="66">
        <v>299000</v>
      </c>
      <c r="F10" s="66"/>
      <c r="G10" s="16"/>
      <c r="H10" s="15">
        <v>493475803</v>
      </c>
      <c r="I10" s="16"/>
      <c r="J10" s="15">
        <v>762253669.125</v>
      </c>
      <c r="K10" s="16"/>
      <c r="L10" s="15">
        <v>0</v>
      </c>
      <c r="M10" s="16"/>
      <c r="N10" s="15">
        <v>0</v>
      </c>
      <c r="O10" s="16"/>
      <c r="P10" s="15">
        <v>0</v>
      </c>
      <c r="Q10" s="16"/>
      <c r="R10" s="15">
        <v>0</v>
      </c>
      <c r="S10" s="16"/>
      <c r="T10" s="15">
        <v>196000</v>
      </c>
      <c r="U10" s="16"/>
      <c r="V10" s="15">
        <v>3300</v>
      </c>
      <c r="W10" s="16"/>
      <c r="X10" s="15">
        <v>323482466</v>
      </c>
      <c r="Z10" s="15">
        <v>646633449</v>
      </c>
      <c r="AA10" s="16"/>
      <c r="AB10" s="17">
        <v>0.11</v>
      </c>
    </row>
    <row r="11" spans="1:43" ht="18.75" x14ac:dyDescent="0.2">
      <c r="A11" s="65" t="s">
        <v>20</v>
      </c>
      <c r="B11" s="65"/>
      <c r="C11" s="65"/>
      <c r="E11" s="66">
        <v>10653000</v>
      </c>
      <c r="F11" s="66"/>
      <c r="G11" s="16"/>
      <c r="H11" s="15">
        <v>32888357069</v>
      </c>
      <c r="I11" s="16"/>
      <c r="J11" s="15">
        <v>31345259364</v>
      </c>
      <c r="K11" s="16"/>
      <c r="L11" s="15">
        <v>347000</v>
      </c>
      <c r="M11" s="16"/>
      <c r="N11" s="15">
        <v>1036061572</v>
      </c>
      <c r="O11" s="16"/>
      <c r="P11" s="15">
        <v>-3000000</v>
      </c>
      <c r="Q11" s="16"/>
      <c r="R11" s="15">
        <v>10469592985</v>
      </c>
      <c r="S11" s="16"/>
      <c r="T11" s="15">
        <v>8000000</v>
      </c>
      <c r="U11" s="16"/>
      <c r="V11" s="15">
        <v>3450</v>
      </c>
      <c r="W11" s="16"/>
      <c r="X11" s="15">
        <v>24672304467</v>
      </c>
      <c r="Z11" s="15">
        <v>27435780000</v>
      </c>
      <c r="AA11" s="16"/>
      <c r="AB11" s="17">
        <v>4.6100000000000003</v>
      </c>
    </row>
    <row r="12" spans="1:43" ht="18.75" x14ac:dyDescent="0.2">
      <c r="A12" s="65" t="s">
        <v>21</v>
      </c>
      <c r="B12" s="65"/>
      <c r="C12" s="65"/>
      <c r="E12" s="66">
        <v>3307599</v>
      </c>
      <c r="F12" s="66"/>
      <c r="G12" s="16"/>
      <c r="H12" s="15">
        <v>10083533813</v>
      </c>
      <c r="I12" s="16"/>
      <c r="J12" s="15">
        <v>9133838387.3691006</v>
      </c>
      <c r="K12" s="16"/>
      <c r="L12" s="15">
        <v>1984559</v>
      </c>
      <c r="M12" s="16"/>
      <c r="N12" s="15">
        <v>0</v>
      </c>
      <c r="O12" s="16"/>
      <c r="P12" s="15">
        <v>-3307599</v>
      </c>
      <c r="Q12" s="16"/>
      <c r="R12" s="15">
        <v>6883376994</v>
      </c>
      <c r="S12" s="16"/>
      <c r="T12" s="15">
        <v>1984559</v>
      </c>
      <c r="U12" s="16"/>
      <c r="V12" s="15">
        <v>1957</v>
      </c>
      <c r="W12" s="16"/>
      <c r="X12" s="15">
        <v>3781324700</v>
      </c>
      <c r="Z12" s="15">
        <v>3860673460.3201499</v>
      </c>
      <c r="AA12" s="16"/>
      <c r="AB12" s="17">
        <v>0.65</v>
      </c>
    </row>
    <row r="13" spans="1:43" ht="18.75" x14ac:dyDescent="0.2">
      <c r="A13" s="65" t="s">
        <v>22</v>
      </c>
      <c r="B13" s="65"/>
      <c r="C13" s="65"/>
      <c r="E13" s="66">
        <v>27590305</v>
      </c>
      <c r="F13" s="66"/>
      <c r="G13" s="16"/>
      <c r="H13" s="15">
        <v>59812758255</v>
      </c>
      <c r="I13" s="16"/>
      <c r="J13" s="15">
        <v>63436668030.9832</v>
      </c>
      <c r="K13" s="16"/>
      <c r="L13" s="15">
        <v>0</v>
      </c>
      <c r="M13" s="16"/>
      <c r="N13" s="15">
        <v>0</v>
      </c>
      <c r="O13" s="16"/>
      <c r="P13" s="15">
        <v>-3090305</v>
      </c>
      <c r="Q13" s="16"/>
      <c r="R13" s="15">
        <v>8668459954</v>
      </c>
      <c r="S13" s="16"/>
      <c r="T13" s="15">
        <v>24500000</v>
      </c>
      <c r="U13" s="16"/>
      <c r="V13" s="15">
        <v>3242</v>
      </c>
      <c r="W13" s="16"/>
      <c r="X13" s="15">
        <v>53113315611</v>
      </c>
      <c r="Z13" s="15">
        <v>78956397450</v>
      </c>
      <c r="AA13" s="16"/>
      <c r="AB13" s="17">
        <v>13.25</v>
      </c>
    </row>
    <row r="14" spans="1:43" ht="18.75" x14ac:dyDescent="0.2">
      <c r="A14" s="65" t="s">
        <v>23</v>
      </c>
      <c r="B14" s="65"/>
      <c r="C14" s="65"/>
      <c r="E14" s="66">
        <v>1144056</v>
      </c>
      <c r="F14" s="66"/>
      <c r="G14" s="16"/>
      <c r="H14" s="15">
        <v>12582634020</v>
      </c>
      <c r="I14" s="16"/>
      <c r="J14" s="15">
        <v>11019941519.292</v>
      </c>
      <c r="K14" s="16"/>
      <c r="L14" s="15">
        <v>0</v>
      </c>
      <c r="M14" s="16"/>
      <c r="N14" s="15">
        <v>0</v>
      </c>
      <c r="O14" s="16"/>
      <c r="P14" s="15">
        <v>-1144056</v>
      </c>
      <c r="Q14" s="16"/>
      <c r="R14" s="15">
        <v>11479909812</v>
      </c>
      <c r="S14" s="16"/>
      <c r="T14" s="15">
        <v>0</v>
      </c>
      <c r="U14" s="16"/>
      <c r="V14" s="15">
        <v>0</v>
      </c>
      <c r="W14" s="16"/>
      <c r="X14" s="15">
        <v>0</v>
      </c>
      <c r="Z14" s="15">
        <v>0</v>
      </c>
      <c r="AA14" s="16"/>
      <c r="AB14" s="17">
        <v>0</v>
      </c>
    </row>
    <row r="15" spans="1:43" ht="18.75" x14ac:dyDescent="0.2">
      <c r="A15" s="65" t="s">
        <v>24</v>
      </c>
      <c r="B15" s="65"/>
      <c r="C15" s="65"/>
      <c r="E15" s="66">
        <v>3000000</v>
      </c>
      <c r="F15" s="66"/>
      <c r="G15" s="16"/>
      <c r="H15" s="15">
        <v>28166113706</v>
      </c>
      <c r="I15" s="16"/>
      <c r="J15" s="15">
        <v>21560944500</v>
      </c>
      <c r="K15" s="16"/>
      <c r="L15" s="15">
        <v>0</v>
      </c>
      <c r="M15" s="16"/>
      <c r="N15" s="15">
        <v>0</v>
      </c>
      <c r="O15" s="16"/>
      <c r="P15" s="15">
        <v>-1200000</v>
      </c>
      <c r="Q15" s="16"/>
      <c r="R15" s="15">
        <v>9365877133</v>
      </c>
      <c r="S15" s="16"/>
      <c r="T15" s="15">
        <v>1800000</v>
      </c>
      <c r="U15" s="16"/>
      <c r="V15" s="15">
        <v>9150</v>
      </c>
      <c r="W15" s="16"/>
      <c r="X15" s="15">
        <v>16899668222</v>
      </c>
      <c r="Z15" s="15">
        <v>16372003500</v>
      </c>
      <c r="AA15" s="16"/>
      <c r="AB15" s="17">
        <v>2.75</v>
      </c>
    </row>
    <row r="16" spans="1:43" ht="18.75" x14ac:dyDescent="0.2">
      <c r="A16" s="65" t="s">
        <v>25</v>
      </c>
      <c r="B16" s="65"/>
      <c r="C16" s="65"/>
      <c r="E16" s="66">
        <v>5365750</v>
      </c>
      <c r="F16" s="66"/>
      <c r="G16" s="16"/>
      <c r="H16" s="15">
        <v>13769174973</v>
      </c>
      <c r="I16" s="16"/>
      <c r="J16" s="15">
        <v>14310649221.862499</v>
      </c>
      <c r="K16" s="16"/>
      <c r="L16" s="15">
        <v>0</v>
      </c>
      <c r="M16" s="16"/>
      <c r="N16" s="15">
        <v>0</v>
      </c>
      <c r="O16" s="16"/>
      <c r="P16" s="15">
        <v>-4854163</v>
      </c>
      <c r="Q16" s="16"/>
      <c r="R16" s="15">
        <v>13795177409</v>
      </c>
      <c r="S16" s="16"/>
      <c r="T16" s="15">
        <v>511587</v>
      </c>
      <c r="U16" s="16"/>
      <c r="V16" s="15">
        <v>2850</v>
      </c>
      <c r="W16" s="16"/>
      <c r="X16" s="15">
        <v>1312795217</v>
      </c>
      <c r="Z16" s="15">
        <v>1449347713.4475</v>
      </c>
      <c r="AA16" s="16"/>
      <c r="AB16" s="17">
        <v>0.24</v>
      </c>
    </row>
    <row r="17" spans="1:28" ht="18.75" x14ac:dyDescent="0.2">
      <c r="A17" s="65" t="s">
        <v>26</v>
      </c>
      <c r="B17" s="65"/>
      <c r="C17" s="65"/>
      <c r="E17" s="66">
        <v>80964</v>
      </c>
      <c r="F17" s="66"/>
      <c r="G17" s="16"/>
      <c r="H17" s="15">
        <v>1922248267</v>
      </c>
      <c r="I17" s="16"/>
      <c r="J17" s="15">
        <v>1887309095.49</v>
      </c>
      <c r="K17" s="16"/>
      <c r="L17" s="15">
        <v>127710</v>
      </c>
      <c r="M17" s="16"/>
      <c r="N17" s="15">
        <v>3078007523</v>
      </c>
      <c r="O17" s="16"/>
      <c r="P17" s="15">
        <v>-208674</v>
      </c>
      <c r="Q17" s="16"/>
      <c r="R17" s="15">
        <v>4956155739</v>
      </c>
      <c r="S17" s="16"/>
      <c r="T17" s="15">
        <v>0</v>
      </c>
      <c r="U17" s="16"/>
      <c r="V17" s="15">
        <v>0</v>
      </c>
      <c r="W17" s="16"/>
      <c r="X17" s="15">
        <v>0</v>
      </c>
      <c r="Z17" s="15">
        <v>0</v>
      </c>
      <c r="AA17" s="16"/>
      <c r="AB17" s="17">
        <v>0</v>
      </c>
    </row>
    <row r="18" spans="1:28" ht="18.75" x14ac:dyDescent="0.2">
      <c r="A18" s="65" t="s">
        <v>27</v>
      </c>
      <c r="B18" s="65"/>
      <c r="C18" s="65"/>
      <c r="E18" s="66">
        <v>44751</v>
      </c>
      <c r="F18" s="66"/>
      <c r="G18" s="16"/>
      <c r="H18" s="15">
        <v>2643207125</v>
      </c>
      <c r="I18" s="16"/>
      <c r="J18" s="15">
        <v>2637054886.2839999</v>
      </c>
      <c r="K18" s="16"/>
      <c r="L18" s="15">
        <v>355249</v>
      </c>
      <c r="M18" s="16"/>
      <c r="N18" s="15">
        <v>21711280127</v>
      </c>
      <c r="O18" s="16"/>
      <c r="P18" s="15">
        <v>-200000</v>
      </c>
      <c r="Q18" s="16"/>
      <c r="R18" s="15">
        <v>13353600478</v>
      </c>
      <c r="S18" s="16"/>
      <c r="T18" s="15">
        <v>200000</v>
      </c>
      <c r="U18" s="16"/>
      <c r="V18" s="15">
        <v>77920</v>
      </c>
      <c r="W18" s="16"/>
      <c r="X18" s="15">
        <v>12177243626</v>
      </c>
      <c r="Z18" s="15">
        <v>15491275200</v>
      </c>
      <c r="AA18" s="16"/>
      <c r="AB18" s="17">
        <v>2.6</v>
      </c>
    </row>
    <row r="19" spans="1:28" ht="18.75" x14ac:dyDescent="0.2">
      <c r="A19" s="65" t="s">
        <v>28</v>
      </c>
      <c r="B19" s="65"/>
      <c r="C19" s="65"/>
      <c r="E19" s="66">
        <v>125321</v>
      </c>
      <c r="F19" s="66"/>
      <c r="G19" s="16"/>
      <c r="H19" s="15">
        <v>4092653493</v>
      </c>
      <c r="I19" s="16"/>
      <c r="J19" s="15">
        <v>4198188959.6849999</v>
      </c>
      <c r="K19" s="16"/>
      <c r="L19" s="15">
        <v>0</v>
      </c>
      <c r="M19" s="16"/>
      <c r="N19" s="15">
        <v>0</v>
      </c>
      <c r="O19" s="16"/>
      <c r="P19" s="15">
        <v>-125321</v>
      </c>
      <c r="Q19" s="16"/>
      <c r="R19" s="15">
        <v>4346578408</v>
      </c>
      <c r="S19" s="16"/>
      <c r="T19" s="15">
        <v>0</v>
      </c>
      <c r="U19" s="16"/>
      <c r="V19" s="15">
        <v>0</v>
      </c>
      <c r="W19" s="16"/>
      <c r="X19" s="15">
        <v>0</v>
      </c>
      <c r="Z19" s="15">
        <v>0</v>
      </c>
      <c r="AA19" s="16"/>
      <c r="AB19" s="17">
        <v>0</v>
      </c>
    </row>
    <row r="20" spans="1:28" ht="18.75" x14ac:dyDescent="0.2">
      <c r="A20" s="65" t="s">
        <v>29</v>
      </c>
      <c r="B20" s="65"/>
      <c r="C20" s="65"/>
      <c r="E20" s="66">
        <v>2414896</v>
      </c>
      <c r="F20" s="66"/>
      <c r="G20" s="16"/>
      <c r="H20" s="15">
        <v>11031721877</v>
      </c>
      <c r="I20" s="16"/>
      <c r="J20" s="15">
        <v>10900794781.7208</v>
      </c>
      <c r="K20" s="16"/>
      <c r="L20" s="15">
        <v>800000</v>
      </c>
      <c r="M20" s="16"/>
      <c r="N20" s="15">
        <v>3734013551</v>
      </c>
      <c r="O20" s="16"/>
      <c r="P20" s="15">
        <v>-3214896</v>
      </c>
      <c r="Q20" s="16"/>
      <c r="R20" s="15">
        <v>17457846307</v>
      </c>
      <c r="S20" s="16"/>
      <c r="T20" s="15">
        <v>0</v>
      </c>
      <c r="U20" s="16"/>
      <c r="V20" s="15">
        <v>0</v>
      </c>
      <c r="W20" s="16"/>
      <c r="X20" s="15">
        <v>0</v>
      </c>
      <c r="Z20" s="15">
        <v>0</v>
      </c>
      <c r="AA20" s="16"/>
      <c r="AB20" s="17">
        <v>0</v>
      </c>
    </row>
    <row r="21" spans="1:28" ht="18.75" x14ac:dyDescent="0.2">
      <c r="A21" s="65" t="s">
        <v>30</v>
      </c>
      <c r="B21" s="65"/>
      <c r="C21" s="65"/>
      <c r="E21" s="66">
        <v>4000000</v>
      </c>
      <c r="F21" s="66"/>
      <c r="G21" s="16"/>
      <c r="H21" s="15">
        <v>14640234489</v>
      </c>
      <c r="I21" s="16"/>
      <c r="J21" s="15">
        <v>15781537800</v>
      </c>
      <c r="K21" s="16"/>
      <c r="L21" s="15">
        <v>0</v>
      </c>
      <c r="M21" s="16"/>
      <c r="N21" s="15">
        <v>0</v>
      </c>
      <c r="O21" s="16"/>
      <c r="P21" s="15">
        <v>-1242315</v>
      </c>
      <c r="Q21" s="16"/>
      <c r="R21" s="15">
        <v>5791068293</v>
      </c>
      <c r="S21" s="16"/>
      <c r="T21" s="15">
        <v>2757685</v>
      </c>
      <c r="U21" s="16"/>
      <c r="V21" s="15">
        <v>4682</v>
      </c>
      <c r="W21" s="16"/>
      <c r="X21" s="15">
        <v>10093288763</v>
      </c>
      <c r="Z21" s="15">
        <v>12834657857.0385</v>
      </c>
      <c r="AA21" s="16"/>
      <c r="AB21" s="17">
        <v>2.15</v>
      </c>
    </row>
    <row r="22" spans="1:28" ht="18.75" x14ac:dyDescent="0.2">
      <c r="A22" s="65" t="s">
        <v>31</v>
      </c>
      <c r="B22" s="65"/>
      <c r="C22" s="65"/>
      <c r="E22" s="66">
        <v>2642030</v>
      </c>
      <c r="F22" s="66"/>
      <c r="G22" s="16"/>
      <c r="H22" s="15">
        <v>17903111934</v>
      </c>
      <c r="I22" s="16"/>
      <c r="J22" s="15">
        <v>18778115938.724998</v>
      </c>
      <c r="K22" s="16"/>
      <c r="L22" s="15">
        <v>0</v>
      </c>
      <c r="M22" s="16"/>
      <c r="N22" s="15">
        <v>0</v>
      </c>
      <c r="O22" s="16"/>
      <c r="P22" s="15">
        <v>-2347030</v>
      </c>
      <c r="Q22" s="16"/>
      <c r="R22" s="15">
        <v>18932117274</v>
      </c>
      <c r="S22" s="16"/>
      <c r="T22" s="15">
        <v>295000</v>
      </c>
      <c r="U22" s="16"/>
      <c r="V22" s="15">
        <v>8450</v>
      </c>
      <c r="W22" s="16"/>
      <c r="X22" s="15">
        <v>1999000022</v>
      </c>
      <c r="Z22" s="15">
        <v>2477918137.5</v>
      </c>
      <c r="AA22" s="16"/>
      <c r="AB22" s="17">
        <v>0.42</v>
      </c>
    </row>
    <row r="23" spans="1:28" ht="18.75" x14ac:dyDescent="0.2">
      <c r="A23" s="65" t="s">
        <v>32</v>
      </c>
      <c r="B23" s="65"/>
      <c r="C23" s="65"/>
      <c r="E23" s="66">
        <v>673874</v>
      </c>
      <c r="F23" s="66"/>
      <c r="G23" s="16"/>
      <c r="H23" s="15">
        <v>4265622420</v>
      </c>
      <c r="I23" s="16"/>
      <c r="J23" s="15">
        <v>3041184601.638</v>
      </c>
      <c r="K23" s="16"/>
      <c r="L23" s="15">
        <v>0</v>
      </c>
      <c r="M23" s="16"/>
      <c r="N23" s="15">
        <v>0</v>
      </c>
      <c r="O23" s="16"/>
      <c r="P23" s="15">
        <v>0</v>
      </c>
      <c r="Q23" s="16"/>
      <c r="R23" s="15">
        <v>0</v>
      </c>
      <c r="S23" s="16"/>
      <c r="T23" s="15">
        <v>673874</v>
      </c>
      <c r="U23" s="16"/>
      <c r="V23" s="15">
        <v>5220</v>
      </c>
      <c r="W23" s="16"/>
      <c r="X23" s="15">
        <v>4265622420</v>
      </c>
      <c r="Z23" s="15">
        <v>3496692427.434</v>
      </c>
      <c r="AA23" s="16"/>
      <c r="AB23" s="17">
        <v>0.59</v>
      </c>
    </row>
    <row r="24" spans="1:28" ht="18.75" x14ac:dyDescent="0.2">
      <c r="A24" s="65" t="s">
        <v>33</v>
      </c>
      <c r="B24" s="65"/>
      <c r="C24" s="65"/>
      <c r="E24" s="66">
        <v>18683240</v>
      </c>
      <c r="F24" s="66"/>
      <c r="G24" s="16"/>
      <c r="H24" s="15">
        <v>49098442940</v>
      </c>
      <c r="I24" s="16"/>
      <c r="J24" s="15">
        <v>46411614730.278</v>
      </c>
      <c r="K24" s="16"/>
      <c r="L24" s="15">
        <v>316760</v>
      </c>
      <c r="M24" s="16"/>
      <c r="N24" s="15">
        <v>802130781</v>
      </c>
      <c r="O24" s="16"/>
      <c r="P24" s="15">
        <v>-2000000</v>
      </c>
      <c r="Q24" s="16"/>
      <c r="R24" s="15">
        <v>6003355895</v>
      </c>
      <c r="S24" s="16"/>
      <c r="T24" s="15">
        <v>17000000</v>
      </c>
      <c r="U24" s="16"/>
      <c r="V24" s="15">
        <v>2831</v>
      </c>
      <c r="W24" s="16"/>
      <c r="X24" s="15">
        <v>44647881748</v>
      </c>
      <c r="Z24" s="15">
        <v>47840644350</v>
      </c>
      <c r="AA24" s="16"/>
      <c r="AB24" s="17">
        <v>8.0299999999999994</v>
      </c>
    </row>
    <row r="25" spans="1:28" ht="18.75" x14ac:dyDescent="0.2">
      <c r="A25" s="65" t="s">
        <v>34</v>
      </c>
      <c r="B25" s="65"/>
      <c r="C25" s="65"/>
      <c r="E25" s="66">
        <v>51436750</v>
      </c>
      <c r="F25" s="66"/>
      <c r="G25" s="16"/>
      <c r="H25" s="15">
        <v>59289450916</v>
      </c>
      <c r="I25" s="16"/>
      <c r="J25" s="15">
        <v>56499424977.9375</v>
      </c>
      <c r="K25" s="16"/>
      <c r="L25" s="15">
        <v>0</v>
      </c>
      <c r="M25" s="16"/>
      <c r="N25" s="15">
        <v>0</v>
      </c>
      <c r="O25" s="16"/>
      <c r="P25" s="15">
        <v>-2436750</v>
      </c>
      <c r="Q25" s="16"/>
      <c r="R25" s="15">
        <v>642422879</v>
      </c>
      <c r="S25" s="16"/>
      <c r="T25" s="15">
        <v>49000000</v>
      </c>
      <c r="U25" s="16"/>
      <c r="V25" s="15">
        <v>1420</v>
      </c>
      <c r="W25" s="16"/>
      <c r="X25" s="15">
        <v>56480689291</v>
      </c>
      <c r="Z25" s="15">
        <v>69165999000</v>
      </c>
      <c r="AA25" s="16"/>
      <c r="AB25" s="17">
        <v>11.61</v>
      </c>
    </row>
    <row r="26" spans="1:28" ht="18.75" x14ac:dyDescent="0.2">
      <c r="A26" s="65" t="s">
        <v>35</v>
      </c>
      <c r="B26" s="65"/>
      <c r="C26" s="65"/>
      <c r="E26" s="66">
        <v>3339572</v>
      </c>
      <c r="F26" s="66"/>
      <c r="G26" s="16"/>
      <c r="H26" s="15">
        <v>23524148437</v>
      </c>
      <c r="I26" s="16"/>
      <c r="J26" s="15">
        <v>26026460125.344002</v>
      </c>
      <c r="K26" s="16"/>
      <c r="L26" s="15">
        <v>0</v>
      </c>
      <c r="M26" s="16"/>
      <c r="N26" s="15">
        <v>0</v>
      </c>
      <c r="O26" s="16"/>
      <c r="P26" s="15">
        <v>-1339572</v>
      </c>
      <c r="Q26" s="16"/>
      <c r="R26" s="15">
        <v>12919878663</v>
      </c>
      <c r="S26" s="16"/>
      <c r="T26" s="15">
        <v>2000000</v>
      </c>
      <c r="U26" s="16"/>
      <c r="V26" s="15">
        <v>10600</v>
      </c>
      <c r="W26" s="16"/>
      <c r="X26" s="15">
        <v>14088121731</v>
      </c>
      <c r="Z26" s="15">
        <v>21073860000</v>
      </c>
      <c r="AA26" s="16"/>
      <c r="AB26" s="17">
        <v>3.54</v>
      </c>
    </row>
    <row r="27" spans="1:28" ht="18.75" x14ac:dyDescent="0.2">
      <c r="A27" s="65" t="s">
        <v>36</v>
      </c>
      <c r="B27" s="65"/>
      <c r="C27" s="65"/>
      <c r="E27" s="66">
        <v>2174459</v>
      </c>
      <c r="F27" s="66"/>
      <c r="G27" s="16"/>
      <c r="H27" s="15">
        <v>7857013886</v>
      </c>
      <c r="I27" s="16"/>
      <c r="J27" s="15">
        <v>7902520662.4812002</v>
      </c>
      <c r="K27" s="16"/>
      <c r="L27" s="15">
        <v>0</v>
      </c>
      <c r="M27" s="16"/>
      <c r="N27" s="15">
        <v>0</v>
      </c>
      <c r="O27" s="16"/>
      <c r="P27" s="15">
        <v>-2174459</v>
      </c>
      <c r="Q27" s="16"/>
      <c r="R27" s="15">
        <v>8111009219</v>
      </c>
      <c r="S27" s="16"/>
      <c r="T27" s="15">
        <v>0</v>
      </c>
      <c r="U27" s="16"/>
      <c r="V27" s="15">
        <v>0</v>
      </c>
      <c r="W27" s="16"/>
      <c r="X27" s="15">
        <v>0</v>
      </c>
      <c r="Z27" s="15">
        <v>0</v>
      </c>
      <c r="AA27" s="16"/>
      <c r="AB27" s="17">
        <v>0</v>
      </c>
    </row>
    <row r="28" spans="1:28" ht="18.75" x14ac:dyDescent="0.2">
      <c r="A28" s="65" t="s">
        <v>37</v>
      </c>
      <c r="B28" s="65"/>
      <c r="C28" s="65"/>
      <c r="E28" s="66">
        <v>909953</v>
      </c>
      <c r="F28" s="66"/>
      <c r="G28" s="16"/>
      <c r="H28" s="15">
        <v>4224309899</v>
      </c>
      <c r="I28" s="16"/>
      <c r="J28" s="15">
        <v>4522693898.25</v>
      </c>
      <c r="K28" s="16"/>
      <c r="L28" s="15">
        <v>600000</v>
      </c>
      <c r="M28" s="16"/>
      <c r="N28" s="15">
        <v>3164871031</v>
      </c>
      <c r="O28" s="16"/>
      <c r="P28" s="15">
        <v>-1509953</v>
      </c>
      <c r="Q28" s="16"/>
      <c r="R28" s="15">
        <v>8369822434</v>
      </c>
      <c r="S28" s="16"/>
      <c r="T28" s="15">
        <v>0</v>
      </c>
      <c r="U28" s="16"/>
      <c r="V28" s="15">
        <v>0</v>
      </c>
      <c r="W28" s="16"/>
      <c r="X28" s="15">
        <v>0</v>
      </c>
      <c r="Z28" s="15">
        <v>0</v>
      </c>
      <c r="AA28" s="16"/>
      <c r="AB28" s="17">
        <v>0</v>
      </c>
    </row>
    <row r="29" spans="1:28" ht="18.75" x14ac:dyDescent="0.2">
      <c r="A29" s="65" t="s">
        <v>38</v>
      </c>
      <c r="B29" s="65"/>
      <c r="C29" s="65"/>
      <c r="E29" s="66">
        <v>1467613</v>
      </c>
      <c r="F29" s="66"/>
      <c r="G29" s="16"/>
      <c r="H29" s="15">
        <v>2435646296</v>
      </c>
      <c r="I29" s="16"/>
      <c r="J29" s="15">
        <v>2625985264.77</v>
      </c>
      <c r="K29" s="16"/>
      <c r="L29" s="15">
        <v>0</v>
      </c>
      <c r="M29" s="16"/>
      <c r="N29" s="15">
        <v>0</v>
      </c>
      <c r="O29" s="16"/>
      <c r="P29" s="15">
        <v>-1467613</v>
      </c>
      <c r="Q29" s="16"/>
      <c r="R29" s="15">
        <v>2901052908</v>
      </c>
      <c r="S29" s="16"/>
      <c r="T29" s="15">
        <v>0</v>
      </c>
      <c r="U29" s="16"/>
      <c r="V29" s="15">
        <v>0</v>
      </c>
      <c r="W29" s="16"/>
      <c r="X29" s="15">
        <v>0</v>
      </c>
      <c r="Z29" s="15">
        <v>0</v>
      </c>
      <c r="AA29" s="16"/>
      <c r="AB29" s="17">
        <v>0</v>
      </c>
    </row>
    <row r="30" spans="1:28" ht="18.75" x14ac:dyDescent="0.2">
      <c r="A30" s="65" t="s">
        <v>39</v>
      </c>
      <c r="B30" s="65"/>
      <c r="C30" s="65"/>
      <c r="E30" s="66">
        <v>700000</v>
      </c>
      <c r="F30" s="66"/>
      <c r="G30" s="16"/>
      <c r="H30" s="15">
        <v>3676525870</v>
      </c>
      <c r="I30" s="16"/>
      <c r="J30" s="15">
        <v>3248853615</v>
      </c>
      <c r="K30" s="16"/>
      <c r="L30" s="15">
        <v>0</v>
      </c>
      <c r="M30" s="16"/>
      <c r="N30" s="15">
        <v>0</v>
      </c>
      <c r="O30" s="16"/>
      <c r="P30" s="15">
        <v>-700000</v>
      </c>
      <c r="Q30" s="16"/>
      <c r="R30" s="15">
        <v>3419532038</v>
      </c>
      <c r="S30" s="16"/>
      <c r="T30" s="15">
        <v>0</v>
      </c>
      <c r="U30" s="16"/>
      <c r="V30" s="15">
        <v>0</v>
      </c>
      <c r="W30" s="16"/>
      <c r="X30" s="15">
        <v>0</v>
      </c>
      <c r="Z30" s="15">
        <v>0</v>
      </c>
      <c r="AA30" s="16"/>
      <c r="AB30" s="17">
        <v>0</v>
      </c>
    </row>
    <row r="31" spans="1:28" ht="18.75" x14ac:dyDescent="0.2">
      <c r="A31" s="65" t="s">
        <v>40</v>
      </c>
      <c r="B31" s="65"/>
      <c r="C31" s="65"/>
      <c r="E31" s="66">
        <v>300000</v>
      </c>
      <c r="F31" s="66"/>
      <c r="G31" s="16"/>
      <c r="H31" s="15">
        <v>10852557421</v>
      </c>
      <c r="I31" s="16"/>
      <c r="J31" s="15">
        <v>13198995900</v>
      </c>
      <c r="K31" s="16"/>
      <c r="L31" s="15">
        <v>0</v>
      </c>
      <c r="M31" s="16"/>
      <c r="N31" s="15">
        <v>0</v>
      </c>
      <c r="O31" s="16"/>
      <c r="P31" s="15">
        <v>-100000</v>
      </c>
      <c r="Q31" s="16"/>
      <c r="R31" s="15">
        <v>5970519497</v>
      </c>
      <c r="S31" s="16"/>
      <c r="T31" s="15">
        <v>200000</v>
      </c>
      <c r="U31" s="16"/>
      <c r="V31" s="15">
        <v>60370</v>
      </c>
      <c r="W31" s="16"/>
      <c r="X31" s="15">
        <v>7235038281</v>
      </c>
      <c r="Z31" s="15">
        <v>12002159700</v>
      </c>
      <c r="AA31" s="16"/>
      <c r="AB31" s="17">
        <v>2.0099999999999998</v>
      </c>
    </row>
    <row r="32" spans="1:28" ht="18.75" x14ac:dyDescent="0.2">
      <c r="A32" s="65" t="s">
        <v>41</v>
      </c>
      <c r="B32" s="65"/>
      <c r="C32" s="65"/>
      <c r="E32" s="66">
        <v>5200000</v>
      </c>
      <c r="F32" s="66"/>
      <c r="G32" s="16"/>
      <c r="H32" s="15">
        <v>20322837034</v>
      </c>
      <c r="I32" s="16"/>
      <c r="J32" s="15">
        <v>19642428000</v>
      </c>
      <c r="K32" s="16"/>
      <c r="L32" s="15">
        <v>4800000</v>
      </c>
      <c r="M32" s="16"/>
      <c r="N32" s="15">
        <v>19463533681</v>
      </c>
      <c r="O32" s="16"/>
      <c r="P32" s="15">
        <v>-1000000</v>
      </c>
      <c r="Q32" s="16"/>
      <c r="R32" s="15">
        <v>4407680033</v>
      </c>
      <c r="S32" s="16"/>
      <c r="T32" s="15">
        <v>9000000</v>
      </c>
      <c r="U32" s="16"/>
      <c r="V32" s="15">
        <v>4224</v>
      </c>
      <c r="W32" s="16"/>
      <c r="X32" s="15">
        <v>35807733643</v>
      </c>
      <c r="Z32" s="15">
        <v>37789804800</v>
      </c>
      <c r="AA32" s="16"/>
      <c r="AB32" s="17">
        <v>6.34</v>
      </c>
    </row>
    <row r="33" spans="1:28" ht="18.75" x14ac:dyDescent="0.2">
      <c r="A33" s="65" t="s">
        <v>42</v>
      </c>
      <c r="B33" s="65"/>
      <c r="C33" s="65"/>
      <c r="E33" s="66">
        <v>17800</v>
      </c>
      <c r="F33" s="66"/>
      <c r="G33" s="16"/>
      <c r="H33" s="15">
        <v>151222067</v>
      </c>
      <c r="I33" s="16"/>
      <c r="J33" s="15">
        <v>167386091.40000001</v>
      </c>
      <c r="K33" s="16"/>
      <c r="L33" s="15">
        <v>0</v>
      </c>
      <c r="M33" s="16"/>
      <c r="N33" s="15">
        <v>0</v>
      </c>
      <c r="O33" s="16"/>
      <c r="P33" s="15">
        <v>-17799</v>
      </c>
      <c r="Q33" s="16"/>
      <c r="R33" s="15">
        <v>192677821</v>
      </c>
      <c r="S33" s="16"/>
      <c r="T33" s="15">
        <v>1</v>
      </c>
      <c r="U33" s="16"/>
      <c r="V33" s="15">
        <v>11550</v>
      </c>
      <c r="W33" s="16"/>
      <c r="X33" s="15">
        <v>8496</v>
      </c>
      <c r="Z33" s="15">
        <v>11481.2775</v>
      </c>
      <c r="AA33" s="16"/>
      <c r="AB33" s="17">
        <v>0</v>
      </c>
    </row>
    <row r="34" spans="1:28" ht="18.75" x14ac:dyDescent="0.2">
      <c r="A34" s="65" t="s">
        <v>43</v>
      </c>
      <c r="B34" s="65"/>
      <c r="C34" s="65"/>
      <c r="E34" s="66">
        <v>8359666</v>
      </c>
      <c r="F34" s="66"/>
      <c r="G34" s="16"/>
      <c r="H34" s="15">
        <v>58492337359</v>
      </c>
      <c r="I34" s="16"/>
      <c r="J34" s="15">
        <v>54097618177.322998</v>
      </c>
      <c r="K34" s="16"/>
      <c r="L34" s="15">
        <v>0</v>
      </c>
      <c r="M34" s="16"/>
      <c r="N34" s="15">
        <v>0</v>
      </c>
      <c r="O34" s="16"/>
      <c r="P34" s="15">
        <v>-6359666</v>
      </c>
      <c r="Q34" s="16"/>
      <c r="R34" s="15">
        <v>44540830566</v>
      </c>
      <c r="S34" s="16"/>
      <c r="T34" s="15">
        <v>2000000</v>
      </c>
      <c r="U34" s="16"/>
      <c r="V34" s="15">
        <v>7890</v>
      </c>
      <c r="W34" s="16"/>
      <c r="X34" s="15">
        <v>13993941229</v>
      </c>
      <c r="Z34" s="15">
        <v>15686109000</v>
      </c>
      <c r="AA34" s="16"/>
      <c r="AB34" s="17">
        <v>2.63</v>
      </c>
    </row>
    <row r="35" spans="1:28" ht="18.75" x14ac:dyDescent="0.2">
      <c r="A35" s="65" t="s">
        <v>44</v>
      </c>
      <c r="B35" s="65"/>
      <c r="C35" s="65"/>
      <c r="E35" s="66">
        <v>2380958</v>
      </c>
      <c r="F35" s="66"/>
      <c r="G35" s="16"/>
      <c r="H35" s="15">
        <v>11741966160</v>
      </c>
      <c r="I35" s="16"/>
      <c r="J35" s="15">
        <v>12236311020.483</v>
      </c>
      <c r="K35" s="16"/>
      <c r="L35" s="15">
        <v>0</v>
      </c>
      <c r="M35" s="16"/>
      <c r="N35" s="15">
        <v>0</v>
      </c>
      <c r="O35" s="16"/>
      <c r="P35" s="15">
        <v>-1180958</v>
      </c>
      <c r="Q35" s="16"/>
      <c r="R35" s="15">
        <v>7178905014</v>
      </c>
      <c r="S35" s="16"/>
      <c r="T35" s="15">
        <v>1200000</v>
      </c>
      <c r="U35" s="16"/>
      <c r="V35" s="15">
        <v>6720</v>
      </c>
      <c r="W35" s="16"/>
      <c r="X35" s="15">
        <v>5917936977</v>
      </c>
      <c r="Z35" s="15">
        <v>8016019200</v>
      </c>
      <c r="AA35" s="16"/>
      <c r="AB35" s="17">
        <v>1.35</v>
      </c>
    </row>
    <row r="36" spans="1:28" ht="18.75" x14ac:dyDescent="0.2">
      <c r="A36" s="65" t="s">
        <v>45</v>
      </c>
      <c r="B36" s="65"/>
      <c r="C36" s="65"/>
      <c r="E36" s="66">
        <v>396892</v>
      </c>
      <c r="F36" s="66"/>
      <c r="G36" s="16"/>
      <c r="H36" s="15">
        <v>1905413057</v>
      </c>
      <c r="I36" s="16"/>
      <c r="J36" s="15">
        <v>1685039733.8945999</v>
      </c>
      <c r="K36" s="16"/>
      <c r="L36" s="15">
        <v>0</v>
      </c>
      <c r="M36" s="16"/>
      <c r="N36" s="15">
        <v>0</v>
      </c>
      <c r="O36" s="16"/>
      <c r="P36" s="15">
        <v>-396892</v>
      </c>
      <c r="Q36" s="16"/>
      <c r="R36" s="15">
        <v>2146245890</v>
      </c>
      <c r="S36" s="16"/>
      <c r="T36" s="15">
        <v>0</v>
      </c>
      <c r="U36" s="16"/>
      <c r="V36" s="15">
        <v>0</v>
      </c>
      <c r="W36" s="16"/>
      <c r="X36" s="15">
        <v>0</v>
      </c>
      <c r="Z36" s="15">
        <v>0</v>
      </c>
      <c r="AA36" s="16"/>
      <c r="AB36" s="17">
        <v>0</v>
      </c>
    </row>
    <row r="37" spans="1:28" ht="18.75" x14ac:dyDescent="0.2">
      <c r="A37" s="65" t="s">
        <v>46</v>
      </c>
      <c r="B37" s="65"/>
      <c r="C37" s="65"/>
      <c r="E37" s="66">
        <v>1200000</v>
      </c>
      <c r="F37" s="66"/>
      <c r="G37" s="16"/>
      <c r="H37" s="15">
        <v>9500613170</v>
      </c>
      <c r="I37" s="16"/>
      <c r="J37" s="15">
        <v>9435522600</v>
      </c>
      <c r="K37" s="16"/>
      <c r="L37" s="15">
        <v>800000</v>
      </c>
      <c r="M37" s="16"/>
      <c r="N37" s="15">
        <v>6575745141</v>
      </c>
      <c r="O37" s="16"/>
      <c r="P37" s="15">
        <v>-1614513</v>
      </c>
      <c r="Q37" s="16"/>
      <c r="R37" s="15">
        <v>13796956202</v>
      </c>
      <c r="S37" s="16"/>
      <c r="T37" s="15">
        <v>385487</v>
      </c>
      <c r="U37" s="16"/>
      <c r="V37" s="15">
        <v>8530</v>
      </c>
      <c r="W37" s="16"/>
      <c r="X37" s="15">
        <v>3098613564</v>
      </c>
      <c r="Z37" s="15">
        <v>3268639295.5454998</v>
      </c>
      <c r="AA37" s="16"/>
      <c r="AB37" s="17">
        <v>0.55000000000000004</v>
      </c>
    </row>
    <row r="38" spans="1:28" ht="18.75" x14ac:dyDescent="0.2">
      <c r="A38" s="65" t="s">
        <v>47</v>
      </c>
      <c r="B38" s="65"/>
      <c r="C38" s="65"/>
      <c r="E38" s="66">
        <v>1539770</v>
      </c>
      <c r="F38" s="66"/>
      <c r="G38" s="16"/>
      <c r="H38" s="15">
        <v>8771596373</v>
      </c>
      <c r="I38" s="16"/>
      <c r="J38" s="15">
        <v>8877528537.2999992</v>
      </c>
      <c r="K38" s="16"/>
      <c r="L38" s="15">
        <v>0</v>
      </c>
      <c r="M38" s="16"/>
      <c r="N38" s="15">
        <v>0</v>
      </c>
      <c r="O38" s="16"/>
      <c r="P38" s="15">
        <v>-1539770</v>
      </c>
      <c r="Q38" s="16"/>
      <c r="R38" s="15">
        <v>9108034185</v>
      </c>
      <c r="S38" s="16"/>
      <c r="T38" s="15">
        <v>0</v>
      </c>
      <c r="U38" s="16"/>
      <c r="V38" s="15">
        <v>0</v>
      </c>
      <c r="W38" s="16"/>
      <c r="X38" s="15">
        <v>0</v>
      </c>
      <c r="Z38" s="15">
        <v>0</v>
      </c>
      <c r="AA38" s="16"/>
      <c r="AB38" s="17">
        <v>0</v>
      </c>
    </row>
    <row r="39" spans="1:28" ht="18.75" x14ac:dyDescent="0.2">
      <c r="A39" s="65" t="s">
        <v>48</v>
      </c>
      <c r="B39" s="65"/>
      <c r="C39" s="65"/>
      <c r="E39" s="66">
        <v>0</v>
      </c>
      <c r="F39" s="66"/>
      <c r="G39" s="16"/>
      <c r="H39" s="15">
        <v>0</v>
      </c>
      <c r="I39" s="16"/>
      <c r="J39" s="15">
        <v>0</v>
      </c>
      <c r="K39" s="16"/>
      <c r="L39" s="15">
        <v>187</v>
      </c>
      <c r="M39" s="16"/>
      <c r="N39" s="15">
        <v>2747704</v>
      </c>
      <c r="O39" s="16"/>
      <c r="P39" s="15">
        <v>0</v>
      </c>
      <c r="Q39" s="16"/>
      <c r="R39" s="15">
        <v>0</v>
      </c>
      <c r="S39" s="16"/>
      <c r="T39" s="15">
        <v>187</v>
      </c>
      <c r="U39" s="16"/>
      <c r="V39" s="15">
        <v>14680</v>
      </c>
      <c r="W39" s="16"/>
      <c r="X39" s="15">
        <v>2747704</v>
      </c>
      <c r="Z39" s="15">
        <v>2728826.298</v>
      </c>
      <c r="AA39" s="16"/>
      <c r="AB39" s="17">
        <v>0</v>
      </c>
    </row>
    <row r="40" spans="1:28" ht="18.75" x14ac:dyDescent="0.2">
      <c r="A40" s="65" t="s">
        <v>49</v>
      </c>
      <c r="B40" s="65"/>
      <c r="C40" s="65"/>
      <c r="E40" s="66">
        <v>0</v>
      </c>
      <c r="F40" s="66"/>
      <c r="G40" s="16"/>
      <c r="H40" s="15">
        <v>0</v>
      </c>
      <c r="I40" s="16"/>
      <c r="J40" s="15">
        <v>0</v>
      </c>
      <c r="K40" s="16"/>
      <c r="L40" s="15">
        <v>11000000</v>
      </c>
      <c r="M40" s="16"/>
      <c r="N40" s="15">
        <v>18354323144</v>
      </c>
      <c r="O40" s="16"/>
      <c r="P40" s="15">
        <v>0</v>
      </c>
      <c r="Q40" s="16"/>
      <c r="R40" s="15">
        <v>0</v>
      </c>
      <c r="S40" s="16"/>
      <c r="T40" s="15">
        <v>11000000</v>
      </c>
      <c r="U40" s="16"/>
      <c r="V40" s="15">
        <v>1818</v>
      </c>
      <c r="W40" s="16"/>
      <c r="X40" s="15">
        <v>18354323144</v>
      </c>
      <c r="Z40" s="15">
        <v>19879011900</v>
      </c>
      <c r="AA40" s="16"/>
      <c r="AB40" s="17">
        <v>3.34</v>
      </c>
    </row>
    <row r="41" spans="1:28" ht="18.75" x14ac:dyDescent="0.2">
      <c r="A41" s="65" t="s">
        <v>50</v>
      </c>
      <c r="B41" s="65"/>
      <c r="C41" s="65"/>
      <c r="E41" s="66">
        <v>0</v>
      </c>
      <c r="F41" s="66"/>
      <c r="G41" s="16"/>
      <c r="H41" s="15">
        <v>0</v>
      </c>
      <c r="I41" s="16"/>
      <c r="J41" s="15">
        <v>0</v>
      </c>
      <c r="K41" s="16"/>
      <c r="L41" s="15">
        <v>2000000</v>
      </c>
      <c r="M41" s="16"/>
      <c r="N41" s="15">
        <v>12286145700</v>
      </c>
      <c r="O41" s="16"/>
      <c r="P41" s="15">
        <v>0</v>
      </c>
      <c r="Q41" s="16"/>
      <c r="R41" s="15">
        <v>0</v>
      </c>
      <c r="S41" s="16"/>
      <c r="T41" s="15">
        <v>2000000</v>
      </c>
      <c r="U41" s="16"/>
      <c r="V41" s="15">
        <v>6580</v>
      </c>
      <c r="W41" s="16"/>
      <c r="X41" s="15">
        <v>12286145700</v>
      </c>
      <c r="Z41" s="15">
        <v>13081698000</v>
      </c>
      <c r="AA41" s="16"/>
      <c r="AB41" s="17">
        <v>2.2000000000000002</v>
      </c>
    </row>
    <row r="42" spans="1:28" ht="18.75" x14ac:dyDescent="0.2">
      <c r="A42" s="65" t="s">
        <v>51</v>
      </c>
      <c r="B42" s="65"/>
      <c r="C42" s="65"/>
      <c r="E42" s="66">
        <v>0</v>
      </c>
      <c r="F42" s="66"/>
      <c r="G42" s="16"/>
      <c r="H42" s="15">
        <v>0</v>
      </c>
      <c r="I42" s="16"/>
      <c r="J42" s="15">
        <v>0</v>
      </c>
      <c r="K42" s="16"/>
      <c r="L42" s="15">
        <v>23000000</v>
      </c>
      <c r="M42" s="16"/>
      <c r="N42" s="15">
        <v>48949504127</v>
      </c>
      <c r="O42" s="16"/>
      <c r="P42" s="15">
        <v>-1000000</v>
      </c>
      <c r="Q42" s="16"/>
      <c r="R42" s="15">
        <v>2317474198</v>
      </c>
      <c r="S42" s="16"/>
      <c r="T42" s="15">
        <v>22000000</v>
      </c>
      <c r="U42" s="16"/>
      <c r="V42" s="15">
        <v>2216</v>
      </c>
      <c r="W42" s="16"/>
      <c r="X42" s="15">
        <v>46821264818</v>
      </c>
      <c r="Z42" s="15">
        <v>48461925600</v>
      </c>
      <c r="AA42" s="16"/>
      <c r="AB42" s="17">
        <v>8.14</v>
      </c>
    </row>
    <row r="43" spans="1:28" ht="18.75" x14ac:dyDescent="0.2">
      <c r="A43" s="65" t="s">
        <v>52</v>
      </c>
      <c r="B43" s="65"/>
      <c r="C43" s="65"/>
      <c r="E43" s="66">
        <v>0</v>
      </c>
      <c r="F43" s="66"/>
      <c r="G43" s="16"/>
      <c r="H43" s="15">
        <v>0</v>
      </c>
      <c r="I43" s="16"/>
      <c r="J43" s="15">
        <v>0</v>
      </c>
      <c r="K43" s="16"/>
      <c r="L43" s="15">
        <v>31600000</v>
      </c>
      <c r="M43" s="16"/>
      <c r="N43" s="15">
        <v>14063645432</v>
      </c>
      <c r="O43" s="16"/>
      <c r="P43" s="15">
        <v>-1400000</v>
      </c>
      <c r="Q43" s="16"/>
      <c r="R43" s="15">
        <v>750110160</v>
      </c>
      <c r="S43" s="16"/>
      <c r="T43" s="15">
        <v>30200000</v>
      </c>
      <c r="U43" s="16"/>
      <c r="V43" s="15">
        <v>532</v>
      </c>
      <c r="W43" s="16"/>
      <c r="X43" s="15">
        <v>13440572531</v>
      </c>
      <c r="Z43" s="15">
        <v>15970804920</v>
      </c>
      <c r="AA43" s="16"/>
      <c r="AB43" s="17">
        <v>2.68</v>
      </c>
    </row>
    <row r="44" spans="1:28" ht="18.75" x14ac:dyDescent="0.2">
      <c r="A44" s="65" t="s">
        <v>53</v>
      </c>
      <c r="B44" s="65"/>
      <c r="C44" s="65"/>
      <c r="E44" s="66">
        <v>0</v>
      </c>
      <c r="F44" s="66"/>
      <c r="G44" s="16"/>
      <c r="H44" s="15">
        <v>0</v>
      </c>
      <c r="I44" s="16"/>
      <c r="J44" s="15">
        <v>0</v>
      </c>
      <c r="K44" s="16"/>
      <c r="L44" s="15">
        <v>9200000</v>
      </c>
      <c r="M44" s="16"/>
      <c r="N44" s="15">
        <v>10987236440</v>
      </c>
      <c r="O44" s="16"/>
      <c r="P44" s="15">
        <v>-1800000</v>
      </c>
      <c r="Q44" s="16"/>
      <c r="R44" s="15">
        <v>2483854918</v>
      </c>
      <c r="S44" s="16"/>
      <c r="T44" s="15">
        <v>7400000</v>
      </c>
      <c r="U44" s="16"/>
      <c r="V44" s="15">
        <v>1290</v>
      </c>
      <c r="W44" s="16"/>
      <c r="X44" s="15">
        <v>8837559746</v>
      </c>
      <c r="Z44" s="15">
        <v>9489201300</v>
      </c>
      <c r="AA44" s="16"/>
      <c r="AB44" s="17">
        <v>1.59</v>
      </c>
    </row>
    <row r="45" spans="1:28" ht="18.75" x14ac:dyDescent="0.2">
      <c r="A45" s="65" t="s">
        <v>54</v>
      </c>
      <c r="B45" s="65"/>
      <c r="C45" s="65"/>
      <c r="E45" s="66">
        <v>0</v>
      </c>
      <c r="F45" s="66"/>
      <c r="G45" s="16"/>
      <c r="H45" s="15">
        <v>0</v>
      </c>
      <c r="I45" s="16"/>
      <c r="J45" s="15">
        <v>0</v>
      </c>
      <c r="K45" s="16"/>
      <c r="L45" s="15">
        <v>2400000</v>
      </c>
      <c r="M45" s="16"/>
      <c r="N45" s="15">
        <v>19294408966</v>
      </c>
      <c r="O45" s="16"/>
      <c r="P45" s="15">
        <v>-2400000</v>
      </c>
      <c r="Q45" s="16"/>
      <c r="R45" s="15">
        <v>20174928436</v>
      </c>
      <c r="S45" s="16"/>
      <c r="T45" s="15">
        <v>0</v>
      </c>
      <c r="U45" s="16"/>
      <c r="V45" s="15">
        <v>0</v>
      </c>
      <c r="W45" s="16"/>
      <c r="X45" s="15">
        <v>0</v>
      </c>
      <c r="Z45" s="15">
        <v>0</v>
      </c>
      <c r="AA45" s="16"/>
      <c r="AB45" s="17">
        <v>0</v>
      </c>
    </row>
    <row r="46" spans="1:28" ht="18.75" x14ac:dyDescent="0.2">
      <c r="A46" s="65" t="s">
        <v>55</v>
      </c>
      <c r="B46" s="65"/>
      <c r="C46" s="65"/>
      <c r="E46" s="66">
        <v>0</v>
      </c>
      <c r="F46" s="66"/>
      <c r="G46" s="16"/>
      <c r="H46" s="15">
        <v>0</v>
      </c>
      <c r="I46" s="16"/>
      <c r="J46" s="15">
        <v>0</v>
      </c>
      <c r="K46" s="16"/>
      <c r="L46" s="15">
        <v>100000</v>
      </c>
      <c r="M46" s="16"/>
      <c r="N46" s="15">
        <v>1276157700</v>
      </c>
      <c r="O46" s="16"/>
      <c r="P46" s="15">
        <v>0</v>
      </c>
      <c r="Q46" s="16"/>
      <c r="R46" s="15">
        <v>0</v>
      </c>
      <c r="S46" s="16"/>
      <c r="T46" s="15">
        <v>100000</v>
      </c>
      <c r="U46" s="16"/>
      <c r="V46" s="15">
        <v>18270</v>
      </c>
      <c r="W46" s="16"/>
      <c r="X46" s="15">
        <v>1276157700</v>
      </c>
      <c r="Z46" s="15">
        <v>1816129350</v>
      </c>
      <c r="AA46" s="16"/>
      <c r="AB46" s="17">
        <v>0.3</v>
      </c>
    </row>
    <row r="47" spans="1:28" ht="18.75" x14ac:dyDescent="0.2">
      <c r="A47" s="65" t="s">
        <v>56</v>
      </c>
      <c r="B47" s="65"/>
      <c r="C47" s="65"/>
      <c r="E47" s="66">
        <v>0</v>
      </c>
      <c r="F47" s="66"/>
      <c r="G47" s="16"/>
      <c r="H47" s="15">
        <v>0</v>
      </c>
      <c r="I47" s="16"/>
      <c r="J47" s="15">
        <v>0</v>
      </c>
      <c r="K47" s="16"/>
      <c r="L47" s="15">
        <v>890190</v>
      </c>
      <c r="M47" s="16"/>
      <c r="N47" s="15">
        <v>14983916323</v>
      </c>
      <c r="O47" s="16"/>
      <c r="P47" s="15">
        <v>0</v>
      </c>
      <c r="Q47" s="16"/>
      <c r="R47" s="15">
        <v>0</v>
      </c>
      <c r="S47" s="16"/>
      <c r="T47" s="15">
        <v>890190</v>
      </c>
      <c r="U47" s="16"/>
      <c r="V47" s="15">
        <v>17080</v>
      </c>
      <c r="W47" s="16"/>
      <c r="X47" s="15">
        <v>14983916323</v>
      </c>
      <c r="Z47" s="15">
        <v>15113978751.059999</v>
      </c>
      <c r="AA47" s="16"/>
      <c r="AB47" s="17">
        <v>2.54</v>
      </c>
    </row>
    <row r="48" spans="1:28" ht="18.75" x14ac:dyDescent="0.2">
      <c r="A48" s="65" t="s">
        <v>57</v>
      </c>
      <c r="B48" s="65"/>
      <c r="C48" s="65"/>
      <c r="E48" s="66">
        <v>0</v>
      </c>
      <c r="F48" s="66"/>
      <c r="G48" s="16"/>
      <c r="H48" s="15">
        <v>0</v>
      </c>
      <c r="I48" s="16"/>
      <c r="J48" s="15">
        <v>0</v>
      </c>
      <c r="K48" s="16"/>
      <c r="L48" s="15">
        <v>2000000</v>
      </c>
      <c r="M48" s="16"/>
      <c r="N48" s="15">
        <v>12148971988</v>
      </c>
      <c r="O48" s="16"/>
      <c r="P48" s="15">
        <v>-2000000</v>
      </c>
      <c r="Q48" s="16"/>
      <c r="R48" s="15">
        <v>12238987603</v>
      </c>
      <c r="S48" s="16"/>
      <c r="T48" s="15">
        <v>0</v>
      </c>
      <c r="U48" s="16"/>
      <c r="V48" s="15">
        <v>0</v>
      </c>
      <c r="W48" s="16"/>
      <c r="X48" s="15">
        <v>0</v>
      </c>
      <c r="Z48" s="15">
        <v>0</v>
      </c>
      <c r="AA48" s="16"/>
      <c r="AB48" s="17">
        <v>0</v>
      </c>
    </row>
    <row r="49" spans="1:28" ht="18.75" x14ac:dyDescent="0.2">
      <c r="A49" s="65" t="s">
        <v>58</v>
      </c>
      <c r="B49" s="65"/>
      <c r="C49" s="65"/>
      <c r="E49" s="66">
        <v>0</v>
      </c>
      <c r="F49" s="66"/>
      <c r="G49" s="16"/>
      <c r="H49" s="15">
        <v>0</v>
      </c>
      <c r="I49" s="16"/>
      <c r="J49" s="15">
        <v>0</v>
      </c>
      <c r="K49" s="16"/>
      <c r="L49" s="15">
        <v>3042825</v>
      </c>
      <c r="M49" s="16"/>
      <c r="N49" s="15">
        <v>3235949561</v>
      </c>
      <c r="O49" s="16"/>
      <c r="P49" s="15">
        <v>-3042825</v>
      </c>
      <c r="Q49" s="16"/>
      <c r="R49" s="15">
        <v>3260696823</v>
      </c>
      <c r="S49" s="16"/>
      <c r="T49" s="15">
        <v>0</v>
      </c>
      <c r="U49" s="16"/>
      <c r="V49" s="15">
        <v>0</v>
      </c>
      <c r="W49" s="16"/>
      <c r="X49" s="15">
        <v>0</v>
      </c>
      <c r="Z49" s="15">
        <v>0</v>
      </c>
      <c r="AA49" s="16"/>
      <c r="AB49" s="17">
        <v>0</v>
      </c>
    </row>
    <row r="50" spans="1:28" ht="21.75" thickBot="1" x14ac:dyDescent="0.25">
      <c r="A50" s="68" t="s">
        <v>59</v>
      </c>
      <c r="B50" s="68"/>
      <c r="C50" s="68"/>
      <c r="D50" s="68"/>
      <c r="E50" s="16"/>
      <c r="F50" s="19">
        <v>159448219</v>
      </c>
      <c r="G50" s="16"/>
      <c r="H50" s="19">
        <v>486138928129</v>
      </c>
      <c r="I50" s="16"/>
      <c r="J50" s="19">
        <v>475372124090.63599</v>
      </c>
      <c r="K50" s="16"/>
      <c r="L50" s="19">
        <v>95364480</v>
      </c>
      <c r="M50" s="16"/>
      <c r="N50" s="19">
        <v>215148650492</v>
      </c>
      <c r="O50" s="16"/>
      <c r="P50" s="19">
        <v>-59415129</v>
      </c>
      <c r="Q50" s="16"/>
      <c r="R50" s="19">
        <v>296434736168</v>
      </c>
      <c r="S50" s="16"/>
      <c r="T50" s="19">
        <v>195294570</v>
      </c>
      <c r="U50" s="16"/>
      <c r="V50" s="19"/>
      <c r="W50" s="16"/>
      <c r="X50" s="19">
        <v>425910698140</v>
      </c>
      <c r="Z50" s="19">
        <v>501680104668.92102</v>
      </c>
      <c r="AA50" s="16"/>
      <c r="AB50" s="20">
        <v>84.22</v>
      </c>
    </row>
    <row r="51" spans="1:28" ht="19.5" thickTop="1" x14ac:dyDescent="0.2">
      <c r="A51" s="65"/>
      <c r="B51" s="65"/>
      <c r="C51" s="65"/>
      <c r="E51" s="66"/>
      <c r="F51" s="66"/>
      <c r="G51" s="16"/>
      <c r="H51" s="15"/>
      <c r="I51" s="16"/>
      <c r="J51" s="15"/>
      <c r="K51" s="16"/>
      <c r="L51" s="15"/>
      <c r="M51" s="16"/>
      <c r="N51" s="15"/>
      <c r="O51" s="16"/>
      <c r="P51" s="15"/>
      <c r="Q51" s="16"/>
      <c r="R51" s="15"/>
      <c r="S51" s="16"/>
      <c r="T51" s="15"/>
      <c r="U51" s="16"/>
      <c r="V51" s="15"/>
      <c r="W51" s="16"/>
      <c r="X51" s="15"/>
      <c r="Z51" s="15"/>
      <c r="AA51" s="16"/>
      <c r="AB51" s="17"/>
    </row>
    <row r="52" spans="1:28" ht="18.75" x14ac:dyDescent="0.2">
      <c r="A52" s="65"/>
      <c r="B52" s="65"/>
      <c r="C52" s="65"/>
      <c r="E52" s="66"/>
      <c r="F52" s="66"/>
      <c r="G52" s="16"/>
      <c r="H52" s="15"/>
      <c r="I52" s="16"/>
      <c r="J52" s="15"/>
      <c r="K52" s="16"/>
      <c r="L52" s="15"/>
      <c r="M52" s="16"/>
      <c r="N52" s="15"/>
      <c r="O52" s="16"/>
      <c r="P52" s="15"/>
      <c r="Q52" s="16"/>
      <c r="R52" s="15"/>
      <c r="S52" s="16"/>
      <c r="T52" s="15"/>
      <c r="U52" s="16"/>
      <c r="V52" s="15"/>
      <c r="W52" s="16"/>
      <c r="X52" s="15"/>
      <c r="Z52" s="15"/>
      <c r="AA52" s="16"/>
      <c r="AB52" s="17"/>
    </row>
    <row r="53" spans="1:28" ht="18.75" x14ac:dyDescent="0.2">
      <c r="A53" s="65"/>
      <c r="B53" s="65"/>
      <c r="C53" s="65"/>
      <c r="E53" s="66"/>
      <c r="F53" s="66"/>
      <c r="G53" s="16"/>
      <c r="H53" s="15"/>
      <c r="I53" s="16"/>
      <c r="J53" s="15"/>
      <c r="K53" s="16"/>
      <c r="L53" s="15"/>
      <c r="M53" s="16"/>
      <c r="N53" s="15"/>
      <c r="O53" s="16"/>
      <c r="P53" s="15"/>
      <c r="Q53" s="16"/>
      <c r="R53" s="15"/>
      <c r="S53" s="16"/>
      <c r="T53" s="15"/>
      <c r="U53" s="16"/>
      <c r="V53" s="15"/>
      <c r="W53" s="16"/>
      <c r="X53" s="15"/>
      <c r="Z53" s="15"/>
      <c r="AA53" s="16"/>
      <c r="AB53" s="17"/>
    </row>
    <row r="54" spans="1:28" ht="18.75" x14ac:dyDescent="0.2">
      <c r="A54" s="65"/>
      <c r="B54" s="65"/>
      <c r="C54" s="65"/>
      <c r="E54" s="66"/>
      <c r="F54" s="66"/>
      <c r="G54" s="16"/>
      <c r="H54" s="15"/>
      <c r="I54" s="16"/>
      <c r="J54" s="15"/>
      <c r="K54" s="16"/>
      <c r="L54" s="15"/>
      <c r="M54" s="16"/>
      <c r="N54" s="15"/>
      <c r="O54" s="16"/>
      <c r="P54" s="15"/>
      <c r="Q54" s="16"/>
      <c r="R54" s="15"/>
      <c r="S54" s="16"/>
      <c r="T54" s="15"/>
      <c r="U54" s="16"/>
      <c r="V54" s="15"/>
      <c r="W54" s="16"/>
      <c r="X54" s="15"/>
      <c r="Z54" s="15"/>
      <c r="AA54" s="16"/>
      <c r="AB54" s="17"/>
    </row>
    <row r="55" spans="1:28" ht="18.75" x14ac:dyDescent="0.2">
      <c r="A55" s="65"/>
      <c r="B55" s="65"/>
      <c r="C55" s="65"/>
      <c r="E55" s="66"/>
      <c r="F55" s="66"/>
      <c r="G55" s="16"/>
      <c r="H55" s="15"/>
      <c r="I55" s="16"/>
      <c r="J55" s="15"/>
      <c r="K55" s="16"/>
      <c r="L55" s="15"/>
      <c r="M55" s="16"/>
      <c r="N55" s="15"/>
      <c r="O55" s="16"/>
      <c r="P55" s="15"/>
      <c r="Q55" s="16"/>
      <c r="R55" s="15"/>
      <c r="S55" s="16"/>
      <c r="T55" s="15"/>
      <c r="U55" s="16"/>
      <c r="V55" s="15"/>
      <c r="W55" s="16"/>
      <c r="X55" s="15"/>
      <c r="Z55" s="15"/>
      <c r="AA55" s="16"/>
      <c r="AB55" s="17"/>
    </row>
    <row r="56" spans="1:28" ht="18.75" x14ac:dyDescent="0.2">
      <c r="A56" s="65"/>
      <c r="B56" s="65"/>
      <c r="C56" s="65"/>
      <c r="E56" s="66"/>
      <c r="F56" s="66"/>
      <c r="G56" s="16"/>
      <c r="H56" s="15"/>
      <c r="I56" s="16"/>
      <c r="J56" s="15"/>
      <c r="K56" s="16"/>
      <c r="L56" s="15"/>
      <c r="M56" s="16"/>
      <c r="N56" s="15"/>
      <c r="O56" s="16"/>
      <c r="P56" s="15"/>
      <c r="Q56" s="16"/>
      <c r="R56" s="15"/>
      <c r="S56" s="16"/>
      <c r="T56" s="15"/>
      <c r="U56" s="16"/>
      <c r="V56" s="15"/>
      <c r="W56" s="16"/>
      <c r="X56" s="15"/>
      <c r="Z56" s="15"/>
      <c r="AA56" s="16"/>
      <c r="AB56" s="17"/>
    </row>
    <row r="57" spans="1:28" ht="18.75" x14ac:dyDescent="0.2">
      <c r="A57" s="65"/>
      <c r="B57" s="65"/>
      <c r="C57" s="65"/>
      <c r="E57" s="66"/>
      <c r="F57" s="66"/>
      <c r="G57" s="16"/>
      <c r="H57" s="15"/>
      <c r="I57" s="16"/>
      <c r="J57" s="15"/>
      <c r="K57" s="16"/>
      <c r="L57" s="15"/>
      <c r="M57" s="16"/>
      <c r="N57" s="15"/>
      <c r="O57" s="16"/>
      <c r="P57" s="15"/>
      <c r="Q57" s="16"/>
      <c r="R57" s="15"/>
      <c r="S57" s="16"/>
      <c r="T57" s="15"/>
      <c r="U57" s="16"/>
      <c r="V57" s="15"/>
      <c r="W57" s="16"/>
      <c r="X57" s="15"/>
      <c r="Z57" s="15"/>
      <c r="AA57" s="16"/>
      <c r="AB57" s="17"/>
    </row>
    <row r="58" spans="1:28" ht="18.75" x14ac:dyDescent="0.2">
      <c r="A58" s="65"/>
      <c r="B58" s="65"/>
      <c r="C58" s="65"/>
      <c r="E58" s="66"/>
      <c r="F58" s="66"/>
      <c r="G58" s="16"/>
      <c r="H58" s="15"/>
      <c r="I58" s="16"/>
      <c r="J58" s="15"/>
      <c r="K58" s="16"/>
      <c r="L58" s="15"/>
      <c r="M58" s="16"/>
      <c r="N58" s="15"/>
      <c r="O58" s="16"/>
      <c r="P58" s="15"/>
      <c r="Q58" s="16"/>
      <c r="R58" s="15"/>
      <c r="S58" s="16"/>
      <c r="T58" s="15"/>
      <c r="U58" s="16"/>
      <c r="V58" s="15"/>
      <c r="W58" s="16"/>
      <c r="X58" s="15"/>
      <c r="Z58" s="15"/>
      <c r="AA58" s="16"/>
      <c r="AB58" s="17"/>
    </row>
  </sheetData>
  <mergeCells count="110">
    <mergeCell ref="A1:AB1"/>
    <mergeCell ref="A2:AB2"/>
    <mergeCell ref="A3:AB3"/>
    <mergeCell ref="B5:AB5"/>
    <mergeCell ref="A6:B6"/>
    <mergeCell ref="C6:AB6"/>
    <mergeCell ref="A9:C9"/>
    <mergeCell ref="E9:F9"/>
    <mergeCell ref="A10:C10"/>
    <mergeCell ref="E10:F10"/>
    <mergeCell ref="A11:C11"/>
    <mergeCell ref="E11:F11"/>
    <mergeCell ref="F7:J7"/>
    <mergeCell ref="L7:R7"/>
    <mergeCell ref="T7:AB7"/>
    <mergeCell ref="A15:C15"/>
    <mergeCell ref="E15:F15"/>
    <mergeCell ref="A16:C16"/>
    <mergeCell ref="E16:F16"/>
    <mergeCell ref="A17:C17"/>
    <mergeCell ref="E17:F17"/>
    <mergeCell ref="A12:C12"/>
    <mergeCell ref="E12:F12"/>
    <mergeCell ref="A13:C13"/>
    <mergeCell ref="E13:F13"/>
    <mergeCell ref="A14:C14"/>
    <mergeCell ref="E14:F14"/>
    <mergeCell ref="A21:C21"/>
    <mergeCell ref="E21:F21"/>
    <mergeCell ref="A22:C22"/>
    <mergeCell ref="E22:F22"/>
    <mergeCell ref="A23:C23"/>
    <mergeCell ref="E23:F23"/>
    <mergeCell ref="A18:C18"/>
    <mergeCell ref="E18:F18"/>
    <mergeCell ref="A19:C19"/>
    <mergeCell ref="E19:F19"/>
    <mergeCell ref="A20:C20"/>
    <mergeCell ref="E20:F20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A33:C33"/>
    <mergeCell ref="E33:F33"/>
    <mergeCell ref="A34:C34"/>
    <mergeCell ref="E34:F34"/>
    <mergeCell ref="A35:C35"/>
    <mergeCell ref="E35:F35"/>
    <mergeCell ref="A30:C30"/>
    <mergeCell ref="E30:F30"/>
    <mergeCell ref="A31:C31"/>
    <mergeCell ref="E31:F31"/>
    <mergeCell ref="A32:C32"/>
    <mergeCell ref="E32:F32"/>
    <mergeCell ref="E40:F40"/>
    <mergeCell ref="A41:C41"/>
    <mergeCell ref="E41:F41"/>
    <mergeCell ref="A36:C36"/>
    <mergeCell ref="E36:F36"/>
    <mergeCell ref="A37:C37"/>
    <mergeCell ref="E37:F37"/>
    <mergeCell ref="A38:C38"/>
    <mergeCell ref="E38:F38"/>
    <mergeCell ref="A8:C8"/>
    <mergeCell ref="E8:F8"/>
    <mergeCell ref="A51:C51"/>
    <mergeCell ref="E51:F51"/>
    <mergeCell ref="A48:C48"/>
    <mergeCell ref="E48:F48"/>
    <mergeCell ref="A49:C49"/>
    <mergeCell ref="E49:F49"/>
    <mergeCell ref="A50:D50"/>
    <mergeCell ref="A45:C45"/>
    <mergeCell ref="E45:F45"/>
    <mergeCell ref="A46:C46"/>
    <mergeCell ref="E46:F46"/>
    <mergeCell ref="A47:C47"/>
    <mergeCell ref="E47:F47"/>
    <mergeCell ref="A42:C42"/>
    <mergeCell ref="E42:F42"/>
    <mergeCell ref="A43:C43"/>
    <mergeCell ref="E43:F43"/>
    <mergeCell ref="A44:C44"/>
    <mergeCell ref="E44:F44"/>
    <mergeCell ref="A39:C39"/>
    <mergeCell ref="E39:F39"/>
    <mergeCell ref="A40:C40"/>
    <mergeCell ref="A58:C58"/>
    <mergeCell ref="E58:F58"/>
    <mergeCell ref="A55:C55"/>
    <mergeCell ref="E55:F55"/>
    <mergeCell ref="A56:C56"/>
    <mergeCell ref="E56:F56"/>
    <mergeCell ref="A57:C57"/>
    <mergeCell ref="E57:F57"/>
    <mergeCell ref="A52:C52"/>
    <mergeCell ref="E52:F52"/>
    <mergeCell ref="A53:C53"/>
    <mergeCell ref="E53:F53"/>
    <mergeCell ref="A54:C54"/>
    <mergeCell ref="E54:F54"/>
  </mergeCells>
  <pageMargins left="0.39" right="0.39" top="0.39" bottom="0.39" header="0" footer="0"/>
  <pageSetup scale="5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1"/>
  <sheetViews>
    <sheetView rightToLeft="1" tabSelected="1" zoomScaleNormal="100" workbookViewId="0">
      <selection activeCell="H25" sqref="H25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3" bestFit="1" customWidth="1"/>
    <col min="13" max="13" width="1.28515625" customWidth="1"/>
    <col min="14" max="14" width="12" bestFit="1" customWidth="1"/>
    <col min="15" max="15" width="1.28515625" customWidth="1"/>
    <col min="16" max="16" width="8" bestFit="1" customWidth="1"/>
    <col min="17" max="17" width="1.28515625" customWidth="1"/>
    <col min="18" max="18" width="16.28515625" bestFit="1" customWidth="1"/>
    <col min="19" max="19" width="1.28515625" customWidth="1"/>
    <col min="20" max="20" width="16.140625" bestFit="1" customWidth="1"/>
    <col min="21" max="21" width="1.28515625" customWidth="1"/>
    <col min="22" max="22" width="8" bestFit="1" customWidth="1"/>
    <col min="23" max="23" width="1.28515625" customWidth="1"/>
    <col min="24" max="24" width="16.28515625" bestFit="1" customWidth="1"/>
    <col min="25" max="25" width="1.28515625" customWidth="1"/>
    <col min="26" max="26" width="8" bestFit="1" customWidth="1"/>
    <col min="27" max="27" width="1.28515625" customWidth="1"/>
    <col min="28" max="28" width="16.140625" bestFit="1" customWidth="1"/>
    <col min="29" max="29" width="1.28515625" customWidth="1"/>
    <col min="30" max="30" width="8" bestFit="1" customWidth="1"/>
    <col min="31" max="31" width="1.28515625" customWidth="1"/>
    <col min="32" max="32" width="16.28515625" bestFit="1" customWidth="1"/>
    <col min="33" max="33" width="1.28515625" customWidth="1"/>
    <col min="34" max="34" width="16.28515625" bestFit="1" customWidth="1"/>
    <col min="35" max="35" width="1.28515625" customWidth="1"/>
    <col min="36" max="36" width="16.14062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38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3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</row>
    <row r="4" spans="1:38" ht="14.45" customHeight="1" x14ac:dyDescent="0.2"/>
    <row r="5" spans="1:38" s="22" customFormat="1" ht="14.45" customHeight="1" x14ac:dyDescent="0.2">
      <c r="A5" s="21" t="s">
        <v>93</v>
      </c>
      <c r="B5" s="73" t="s">
        <v>94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</row>
    <row r="6" spans="1:38" ht="14.45" customHeight="1" x14ac:dyDescent="0.2">
      <c r="A6" s="69" t="s">
        <v>95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 t="s">
        <v>7</v>
      </c>
      <c r="Q6" s="69"/>
      <c r="R6" s="69"/>
      <c r="S6" s="69"/>
      <c r="T6" s="69"/>
      <c r="V6" s="69" t="s">
        <v>8</v>
      </c>
      <c r="W6" s="69"/>
      <c r="X6" s="69"/>
      <c r="Y6" s="69"/>
      <c r="Z6" s="69"/>
      <c r="AA6" s="69"/>
      <c r="AB6" s="69"/>
      <c r="AD6" s="69" t="s">
        <v>9</v>
      </c>
      <c r="AE6" s="69"/>
      <c r="AF6" s="69"/>
      <c r="AG6" s="69"/>
      <c r="AH6" s="69"/>
      <c r="AI6" s="69"/>
      <c r="AJ6" s="69"/>
      <c r="AK6" s="69"/>
      <c r="AL6" s="69"/>
    </row>
    <row r="7" spans="1:38" ht="14.4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V7" s="75" t="s">
        <v>10</v>
      </c>
      <c r="W7" s="75"/>
      <c r="X7" s="75"/>
      <c r="Y7" s="1"/>
      <c r="Z7" s="75" t="s">
        <v>11</v>
      </c>
      <c r="AA7" s="75"/>
      <c r="AB7" s="75"/>
      <c r="AD7" s="1"/>
      <c r="AE7" s="1"/>
      <c r="AF7" s="1"/>
      <c r="AG7" s="1"/>
      <c r="AH7" s="1"/>
      <c r="AI7" s="1"/>
      <c r="AJ7" s="1"/>
      <c r="AK7" s="1"/>
      <c r="AL7" s="1"/>
    </row>
    <row r="8" spans="1:38" ht="14.45" customHeight="1" x14ac:dyDescent="0.2">
      <c r="A8" s="69" t="s">
        <v>96</v>
      </c>
      <c r="B8" s="69"/>
      <c r="D8" s="8" t="s">
        <v>97</v>
      </c>
      <c r="F8" s="8" t="s">
        <v>98</v>
      </c>
      <c r="H8" s="8" t="s">
        <v>99</v>
      </c>
      <c r="J8" s="8" t="s">
        <v>100</v>
      </c>
      <c r="L8" s="8" t="s">
        <v>101</v>
      </c>
      <c r="N8" s="8" t="s">
        <v>63</v>
      </c>
      <c r="P8" s="8" t="s">
        <v>13</v>
      </c>
      <c r="R8" s="8" t="s">
        <v>14</v>
      </c>
      <c r="T8" s="8" t="s">
        <v>15</v>
      </c>
      <c r="V8" s="23" t="s">
        <v>13</v>
      </c>
      <c r="W8" s="1"/>
      <c r="X8" s="23" t="s">
        <v>14</v>
      </c>
      <c r="Z8" s="23" t="s">
        <v>13</v>
      </c>
      <c r="AA8" s="1"/>
      <c r="AB8" s="23" t="s">
        <v>16</v>
      </c>
      <c r="AD8" s="8" t="s">
        <v>13</v>
      </c>
      <c r="AF8" s="8" t="s">
        <v>17</v>
      </c>
      <c r="AH8" s="8" t="s">
        <v>14</v>
      </c>
      <c r="AJ8" s="8" t="s">
        <v>15</v>
      </c>
      <c r="AL8" s="8" t="s">
        <v>18</v>
      </c>
    </row>
    <row r="9" spans="1:38" ht="21.75" customHeight="1" x14ac:dyDescent="0.2">
      <c r="A9" s="87" t="s">
        <v>102</v>
      </c>
      <c r="B9" s="87"/>
      <c r="D9" s="57" t="s">
        <v>103</v>
      </c>
      <c r="F9" s="57" t="s">
        <v>103</v>
      </c>
      <c r="H9" s="57" t="s">
        <v>104</v>
      </c>
      <c r="J9" s="57" t="s">
        <v>105</v>
      </c>
      <c r="L9" s="60">
        <v>0</v>
      </c>
      <c r="N9" s="60">
        <v>0</v>
      </c>
      <c r="P9" s="58">
        <v>21545</v>
      </c>
      <c r="R9" s="58">
        <v>17989085823</v>
      </c>
      <c r="T9" s="58">
        <v>18590826601</v>
      </c>
      <c r="V9" s="58">
        <v>0</v>
      </c>
      <c r="X9" s="58">
        <v>0</v>
      </c>
      <c r="Z9" s="58">
        <v>21545</v>
      </c>
      <c r="AB9" s="58">
        <v>18547809170</v>
      </c>
      <c r="AD9" s="58">
        <v>0</v>
      </c>
      <c r="AF9" s="58">
        <v>0</v>
      </c>
      <c r="AH9" s="58">
        <v>0</v>
      </c>
      <c r="AJ9" s="58">
        <v>0</v>
      </c>
      <c r="AL9" s="60">
        <v>0</v>
      </c>
    </row>
    <row r="10" spans="1:38" ht="21.75" thickBot="1" x14ac:dyDescent="0.25">
      <c r="A10" s="78" t="s">
        <v>59</v>
      </c>
      <c r="B10" s="78"/>
      <c r="D10" s="55"/>
      <c r="F10" s="55"/>
      <c r="H10" s="55"/>
      <c r="J10" s="55"/>
      <c r="L10" s="55"/>
      <c r="N10" s="55"/>
      <c r="P10" s="55">
        <v>21545</v>
      </c>
      <c r="R10" s="55">
        <v>17989085823</v>
      </c>
      <c r="T10" s="55">
        <v>18590826601</v>
      </c>
      <c r="V10" s="55">
        <v>0</v>
      </c>
      <c r="X10" s="55">
        <v>0</v>
      </c>
      <c r="Z10" s="55">
        <v>21545</v>
      </c>
      <c r="AB10" s="55">
        <v>18547809170</v>
      </c>
      <c r="AD10" s="55">
        <v>0</v>
      </c>
      <c r="AF10" s="55"/>
      <c r="AH10" s="55">
        <v>0</v>
      </c>
      <c r="AJ10" s="55">
        <v>0</v>
      </c>
      <c r="AL10" s="61">
        <v>0</v>
      </c>
    </row>
    <row r="11" spans="1:38" ht="13.5" thickTop="1" x14ac:dyDescent="0.2"/>
  </sheetData>
  <mergeCells count="13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</mergeCells>
  <pageMargins left="0.39" right="0.39" top="0.39" bottom="0.39" header="0" footer="0"/>
  <pageSetup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3"/>
  <sheetViews>
    <sheetView rightToLeft="1" zoomScaleNormal="100" workbookViewId="0">
      <selection activeCell="E14" sqref="E14"/>
    </sheetView>
  </sheetViews>
  <sheetFormatPr defaultRowHeight="12.75" x14ac:dyDescent="0.2"/>
  <cols>
    <col min="1" max="1" width="29.8554687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7.57031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5.1406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</row>
    <row r="2" spans="1:49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</row>
    <row r="3" spans="1:49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</row>
    <row r="4" spans="1:49" ht="1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s="22" customFormat="1" ht="14.25" customHeight="1" x14ac:dyDescent="0.2">
      <c r="A5" s="73" t="s">
        <v>64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</row>
    <row r="6" spans="1:49" s="22" customFormat="1" ht="14.25" customHeight="1" x14ac:dyDescent="0.2">
      <c r="A6" s="21"/>
      <c r="B6" s="21"/>
      <c r="C6" s="74" t="s">
        <v>7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21"/>
      <c r="Y6" s="74" t="s">
        <v>9</v>
      </c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21"/>
    </row>
    <row r="7" spans="1:49" ht="18" customHeight="1" x14ac:dyDescent="0.2">
      <c r="A7" s="8" t="s">
        <v>60</v>
      </c>
      <c r="C7" s="23" t="s">
        <v>65</v>
      </c>
      <c r="D7" s="1"/>
      <c r="E7" s="23" t="s">
        <v>66</v>
      </c>
      <c r="F7" s="1"/>
      <c r="G7" s="75" t="s">
        <v>67</v>
      </c>
      <c r="H7" s="75"/>
      <c r="I7" s="75"/>
      <c r="J7" s="1"/>
      <c r="K7" s="75" t="s">
        <v>68</v>
      </c>
      <c r="L7" s="75"/>
      <c r="M7" s="75"/>
      <c r="N7" s="1"/>
      <c r="O7" s="75" t="s">
        <v>61</v>
      </c>
      <c r="P7" s="75"/>
      <c r="Q7" s="75"/>
      <c r="R7" s="1"/>
      <c r="S7" s="75" t="s">
        <v>62</v>
      </c>
      <c r="T7" s="75"/>
      <c r="U7" s="75"/>
      <c r="V7" s="75"/>
      <c r="W7" s="75"/>
      <c r="Y7" s="75" t="s">
        <v>65</v>
      </c>
      <c r="Z7" s="75"/>
      <c r="AA7" s="75"/>
      <c r="AB7" s="75"/>
      <c r="AC7" s="75"/>
      <c r="AD7" s="1"/>
      <c r="AE7" s="75" t="s">
        <v>66</v>
      </c>
      <c r="AF7" s="75"/>
      <c r="AG7" s="75"/>
      <c r="AH7" s="75"/>
      <c r="AI7" s="75"/>
      <c r="AJ7" s="1"/>
      <c r="AK7" s="75" t="s">
        <v>67</v>
      </c>
      <c r="AL7" s="75"/>
      <c r="AM7" s="75"/>
      <c r="AN7" s="1"/>
      <c r="AO7" s="75" t="s">
        <v>68</v>
      </c>
      <c r="AP7" s="75"/>
      <c r="AQ7" s="75"/>
      <c r="AR7" s="1"/>
      <c r="AS7" s="75" t="s">
        <v>61</v>
      </c>
      <c r="AT7" s="75"/>
      <c r="AU7" s="1"/>
      <c r="AV7" s="23" t="s">
        <v>62</v>
      </c>
    </row>
    <row r="8" spans="1:49" ht="22.5" customHeight="1" x14ac:dyDescent="0.2">
      <c r="A8" s="14" t="s">
        <v>69</v>
      </c>
      <c r="C8" s="24" t="s">
        <v>70</v>
      </c>
      <c r="D8" s="16"/>
      <c r="E8" s="24" t="s">
        <v>71</v>
      </c>
      <c r="F8" s="16"/>
      <c r="G8" s="72" t="s">
        <v>72</v>
      </c>
      <c r="H8" s="72"/>
      <c r="I8" s="72"/>
      <c r="J8" s="16"/>
      <c r="K8" s="66">
        <v>1925000</v>
      </c>
      <c r="L8" s="66"/>
      <c r="M8" s="66"/>
      <c r="N8" s="16"/>
      <c r="O8" s="66">
        <v>850</v>
      </c>
      <c r="P8" s="66"/>
      <c r="Q8" s="66"/>
      <c r="R8" s="16"/>
      <c r="S8" s="72" t="s">
        <v>73</v>
      </c>
      <c r="T8" s="72"/>
      <c r="U8" s="72"/>
      <c r="V8" s="72"/>
      <c r="W8" s="72"/>
      <c r="X8" s="16"/>
      <c r="Y8" s="72" t="s">
        <v>70</v>
      </c>
      <c r="Z8" s="72"/>
      <c r="AA8" s="72"/>
      <c r="AB8" s="72"/>
      <c r="AC8" s="72"/>
      <c r="AD8" s="16"/>
      <c r="AE8" s="72" t="s">
        <v>72</v>
      </c>
      <c r="AF8" s="72"/>
      <c r="AG8" s="72"/>
      <c r="AH8" s="72"/>
      <c r="AI8" s="72"/>
      <c r="AJ8" s="16"/>
      <c r="AK8" s="72" t="s">
        <v>72</v>
      </c>
      <c r="AL8" s="72"/>
      <c r="AM8" s="72"/>
      <c r="AN8" s="16"/>
      <c r="AO8" s="66">
        <v>0</v>
      </c>
      <c r="AP8" s="66"/>
      <c r="AQ8" s="66"/>
      <c r="AR8" s="16"/>
      <c r="AS8" s="66">
        <v>0</v>
      </c>
      <c r="AT8" s="66"/>
      <c r="AU8" s="16"/>
      <c r="AV8" s="24" t="s">
        <v>72</v>
      </c>
    </row>
    <row r="9" spans="1:49" ht="22.5" customHeight="1" x14ac:dyDescent="0.2">
      <c r="A9" s="14" t="s">
        <v>74</v>
      </c>
      <c r="C9" s="24" t="s">
        <v>70</v>
      </c>
      <c r="D9" s="16"/>
      <c r="E9" s="24" t="s">
        <v>72</v>
      </c>
      <c r="F9" s="16"/>
      <c r="G9" s="72" t="s">
        <v>72</v>
      </c>
      <c r="H9" s="72"/>
      <c r="I9" s="72"/>
      <c r="J9" s="16"/>
      <c r="K9" s="66">
        <v>0</v>
      </c>
      <c r="L9" s="66"/>
      <c r="M9" s="66"/>
      <c r="N9" s="16"/>
      <c r="O9" s="66">
        <v>0</v>
      </c>
      <c r="P9" s="66"/>
      <c r="Q9" s="66"/>
      <c r="R9" s="16"/>
      <c r="S9" s="72" t="s">
        <v>72</v>
      </c>
      <c r="T9" s="72"/>
      <c r="U9" s="72"/>
      <c r="V9" s="72"/>
      <c r="W9" s="72"/>
      <c r="X9" s="16"/>
      <c r="Y9" s="72" t="s">
        <v>70</v>
      </c>
      <c r="Z9" s="72"/>
      <c r="AA9" s="72"/>
      <c r="AB9" s="72"/>
      <c r="AC9" s="72"/>
      <c r="AD9" s="16"/>
      <c r="AE9" s="72" t="s">
        <v>71</v>
      </c>
      <c r="AF9" s="72"/>
      <c r="AG9" s="72"/>
      <c r="AH9" s="72"/>
      <c r="AI9" s="72"/>
      <c r="AJ9" s="16"/>
      <c r="AK9" s="72" t="s">
        <v>72</v>
      </c>
      <c r="AL9" s="72"/>
      <c r="AM9" s="72"/>
      <c r="AN9" s="16"/>
      <c r="AO9" s="66">
        <v>593000</v>
      </c>
      <c r="AP9" s="66"/>
      <c r="AQ9" s="66"/>
      <c r="AR9" s="16"/>
      <c r="AS9" s="66">
        <v>3250</v>
      </c>
      <c r="AT9" s="66"/>
      <c r="AU9" s="16"/>
      <c r="AV9" s="24" t="s">
        <v>75</v>
      </c>
    </row>
    <row r="10" spans="1:49" ht="22.5" customHeight="1" x14ac:dyDescent="0.2">
      <c r="A10" s="14" t="s">
        <v>76</v>
      </c>
      <c r="C10" s="24" t="s">
        <v>70</v>
      </c>
      <c r="D10" s="16"/>
      <c r="E10" s="24" t="s">
        <v>72</v>
      </c>
      <c r="F10" s="16"/>
      <c r="G10" s="72" t="s">
        <v>72</v>
      </c>
      <c r="H10" s="72"/>
      <c r="I10" s="72"/>
      <c r="J10" s="16"/>
      <c r="K10" s="66">
        <v>0</v>
      </c>
      <c r="L10" s="66"/>
      <c r="M10" s="66"/>
      <c r="N10" s="16"/>
      <c r="O10" s="66">
        <v>0</v>
      </c>
      <c r="P10" s="66"/>
      <c r="Q10" s="66"/>
      <c r="R10" s="16"/>
      <c r="S10" s="72" t="s">
        <v>72</v>
      </c>
      <c r="T10" s="72"/>
      <c r="U10" s="72"/>
      <c r="V10" s="72"/>
      <c r="W10" s="72"/>
      <c r="X10" s="16"/>
      <c r="Y10" s="72" t="s">
        <v>70</v>
      </c>
      <c r="Z10" s="72"/>
      <c r="AA10" s="72"/>
      <c r="AB10" s="72"/>
      <c r="AC10" s="72"/>
      <c r="AD10" s="16"/>
      <c r="AE10" s="72" t="s">
        <v>71</v>
      </c>
      <c r="AF10" s="72"/>
      <c r="AG10" s="72"/>
      <c r="AH10" s="72"/>
      <c r="AI10" s="72"/>
      <c r="AJ10" s="16"/>
      <c r="AK10" s="72" t="s">
        <v>72</v>
      </c>
      <c r="AL10" s="72"/>
      <c r="AM10" s="72"/>
      <c r="AN10" s="16"/>
      <c r="AO10" s="66">
        <v>100000</v>
      </c>
      <c r="AP10" s="66"/>
      <c r="AQ10" s="66"/>
      <c r="AR10" s="16"/>
      <c r="AS10" s="66">
        <v>3000</v>
      </c>
      <c r="AT10" s="66"/>
      <c r="AU10" s="16"/>
      <c r="AV10" s="24" t="s">
        <v>77</v>
      </c>
    </row>
    <row r="11" spans="1:49" ht="22.5" customHeight="1" x14ac:dyDescent="0.2">
      <c r="A11" s="14" t="s">
        <v>78</v>
      </c>
      <c r="C11" s="24" t="s">
        <v>70</v>
      </c>
      <c r="D11" s="16"/>
      <c r="E11" s="24" t="s">
        <v>72</v>
      </c>
      <c r="F11" s="16"/>
      <c r="G11" s="72" t="s">
        <v>72</v>
      </c>
      <c r="H11" s="72"/>
      <c r="I11" s="72"/>
      <c r="J11" s="16"/>
      <c r="K11" s="66">
        <v>0</v>
      </c>
      <c r="L11" s="66"/>
      <c r="M11" s="66"/>
      <c r="N11" s="16"/>
      <c r="O11" s="66">
        <v>0</v>
      </c>
      <c r="P11" s="66"/>
      <c r="Q11" s="66"/>
      <c r="R11" s="16"/>
      <c r="S11" s="72" t="s">
        <v>72</v>
      </c>
      <c r="T11" s="72"/>
      <c r="U11" s="72"/>
      <c r="V11" s="72"/>
      <c r="W11" s="72"/>
      <c r="X11" s="16"/>
      <c r="Y11" s="72" t="s">
        <v>70</v>
      </c>
      <c r="Z11" s="72"/>
      <c r="AA11" s="72"/>
      <c r="AB11" s="72"/>
      <c r="AC11" s="72"/>
      <c r="AD11" s="16"/>
      <c r="AE11" s="72" t="s">
        <v>71</v>
      </c>
      <c r="AF11" s="72"/>
      <c r="AG11" s="72"/>
      <c r="AH11" s="72"/>
      <c r="AI11" s="72"/>
      <c r="AJ11" s="16"/>
      <c r="AK11" s="72" t="s">
        <v>72</v>
      </c>
      <c r="AL11" s="72"/>
      <c r="AM11" s="72"/>
      <c r="AN11" s="16"/>
      <c r="AO11" s="66">
        <v>2220000</v>
      </c>
      <c r="AP11" s="66"/>
      <c r="AQ11" s="66"/>
      <c r="AR11" s="16"/>
      <c r="AS11" s="66">
        <v>3000</v>
      </c>
      <c r="AT11" s="66"/>
      <c r="AU11" s="16"/>
      <c r="AV11" s="24" t="s">
        <v>79</v>
      </c>
    </row>
    <row r="12" spans="1:49" ht="22.5" customHeight="1" x14ac:dyDescent="0.2">
      <c r="A12" s="14" t="s">
        <v>80</v>
      </c>
      <c r="C12" s="24" t="s">
        <v>70</v>
      </c>
      <c r="D12" s="16"/>
      <c r="E12" s="24" t="s">
        <v>72</v>
      </c>
      <c r="F12" s="16"/>
      <c r="G12" s="72" t="s">
        <v>72</v>
      </c>
      <c r="H12" s="72"/>
      <c r="I12" s="72"/>
      <c r="J12" s="16"/>
      <c r="K12" s="66">
        <v>0</v>
      </c>
      <c r="L12" s="66"/>
      <c r="M12" s="66"/>
      <c r="N12" s="16"/>
      <c r="O12" s="66">
        <v>0</v>
      </c>
      <c r="P12" s="66"/>
      <c r="Q12" s="66"/>
      <c r="R12" s="16"/>
      <c r="S12" s="72" t="s">
        <v>72</v>
      </c>
      <c r="T12" s="72"/>
      <c r="U12" s="72"/>
      <c r="V12" s="72"/>
      <c r="W12" s="72"/>
      <c r="X12" s="16"/>
      <c r="Y12" s="72" t="s">
        <v>70</v>
      </c>
      <c r="Z12" s="72"/>
      <c r="AA12" s="72"/>
      <c r="AB12" s="72"/>
      <c r="AC12" s="72"/>
      <c r="AD12" s="16"/>
      <c r="AE12" s="72" t="s">
        <v>71</v>
      </c>
      <c r="AF12" s="72"/>
      <c r="AG12" s="72"/>
      <c r="AH12" s="72"/>
      <c r="AI12" s="72"/>
      <c r="AJ12" s="16"/>
      <c r="AK12" s="72" t="s">
        <v>72</v>
      </c>
      <c r="AL12" s="72"/>
      <c r="AM12" s="72"/>
      <c r="AN12" s="16"/>
      <c r="AO12" s="66">
        <v>2000000</v>
      </c>
      <c r="AP12" s="66"/>
      <c r="AQ12" s="66"/>
      <c r="AR12" s="16"/>
      <c r="AS12" s="66">
        <v>3250</v>
      </c>
      <c r="AT12" s="66"/>
      <c r="AU12" s="16"/>
      <c r="AV12" s="24" t="s">
        <v>79</v>
      </c>
    </row>
    <row r="13" spans="1:49" ht="22.5" customHeight="1" x14ac:dyDescent="0.2">
      <c r="A13" s="14" t="s">
        <v>81</v>
      </c>
      <c r="C13" s="24" t="s">
        <v>70</v>
      </c>
      <c r="D13" s="16"/>
      <c r="E13" s="24" t="s">
        <v>72</v>
      </c>
      <c r="F13" s="16"/>
      <c r="G13" s="72" t="s">
        <v>72</v>
      </c>
      <c r="H13" s="72"/>
      <c r="I13" s="72"/>
      <c r="J13" s="16"/>
      <c r="K13" s="66">
        <v>0</v>
      </c>
      <c r="L13" s="66"/>
      <c r="M13" s="66"/>
      <c r="N13" s="16"/>
      <c r="O13" s="66">
        <v>0</v>
      </c>
      <c r="P13" s="66"/>
      <c r="Q13" s="66"/>
      <c r="R13" s="16"/>
      <c r="S13" s="72" t="s">
        <v>72</v>
      </c>
      <c r="T13" s="72"/>
      <c r="U13" s="72"/>
      <c r="V13" s="72"/>
      <c r="W13" s="72"/>
      <c r="X13" s="16"/>
      <c r="Y13" s="72" t="s">
        <v>70</v>
      </c>
      <c r="Z13" s="72"/>
      <c r="AA13" s="72"/>
      <c r="AB13" s="72"/>
      <c r="AC13" s="72"/>
      <c r="AD13" s="16"/>
      <c r="AE13" s="72" t="s">
        <v>71</v>
      </c>
      <c r="AF13" s="72"/>
      <c r="AG13" s="72"/>
      <c r="AH13" s="72"/>
      <c r="AI13" s="72"/>
      <c r="AJ13" s="16"/>
      <c r="AK13" s="72" t="s">
        <v>72</v>
      </c>
      <c r="AL13" s="72"/>
      <c r="AM13" s="72"/>
      <c r="AN13" s="16"/>
      <c r="AO13" s="66">
        <v>402000</v>
      </c>
      <c r="AP13" s="66"/>
      <c r="AQ13" s="66"/>
      <c r="AR13" s="16"/>
      <c r="AS13" s="66">
        <v>3250</v>
      </c>
      <c r="AT13" s="66"/>
      <c r="AU13" s="16"/>
      <c r="AV13" s="24" t="s">
        <v>82</v>
      </c>
    </row>
    <row r="14" spans="1:49" ht="22.5" customHeight="1" x14ac:dyDescent="0.2">
      <c r="A14" s="14" t="s">
        <v>83</v>
      </c>
      <c r="C14" s="24" t="s">
        <v>70</v>
      </c>
      <c r="D14" s="16"/>
      <c r="E14" s="24" t="s">
        <v>72</v>
      </c>
      <c r="F14" s="16"/>
      <c r="G14" s="72" t="s">
        <v>72</v>
      </c>
      <c r="H14" s="72"/>
      <c r="I14" s="72"/>
      <c r="J14" s="16"/>
      <c r="K14" s="66">
        <v>0</v>
      </c>
      <c r="L14" s="66"/>
      <c r="M14" s="66"/>
      <c r="N14" s="16"/>
      <c r="O14" s="66">
        <v>0</v>
      </c>
      <c r="P14" s="66"/>
      <c r="Q14" s="66"/>
      <c r="R14" s="16"/>
      <c r="S14" s="72" t="s">
        <v>72</v>
      </c>
      <c r="T14" s="72"/>
      <c r="U14" s="72"/>
      <c r="V14" s="72"/>
      <c r="W14" s="72"/>
      <c r="X14" s="16"/>
      <c r="Y14" s="72" t="s">
        <v>70</v>
      </c>
      <c r="Z14" s="72"/>
      <c r="AA14" s="72"/>
      <c r="AB14" s="72"/>
      <c r="AC14" s="72"/>
      <c r="AD14" s="16"/>
      <c r="AE14" s="72" t="s">
        <v>71</v>
      </c>
      <c r="AF14" s="72"/>
      <c r="AG14" s="72"/>
      <c r="AH14" s="72"/>
      <c r="AI14" s="72"/>
      <c r="AJ14" s="16"/>
      <c r="AK14" s="72" t="s">
        <v>72</v>
      </c>
      <c r="AL14" s="72"/>
      <c r="AM14" s="72"/>
      <c r="AN14" s="16"/>
      <c r="AO14" s="66">
        <v>936000</v>
      </c>
      <c r="AP14" s="66"/>
      <c r="AQ14" s="66"/>
      <c r="AR14" s="16"/>
      <c r="AS14" s="66">
        <v>3000</v>
      </c>
      <c r="AT14" s="66"/>
      <c r="AU14" s="16"/>
      <c r="AV14" s="24" t="s">
        <v>82</v>
      </c>
    </row>
    <row r="15" spans="1:49" ht="22.5" customHeight="1" x14ac:dyDescent="0.2">
      <c r="A15" s="14" t="s">
        <v>19</v>
      </c>
      <c r="C15" s="24" t="s">
        <v>70</v>
      </c>
      <c r="D15" s="16"/>
      <c r="E15" s="24" t="s">
        <v>84</v>
      </c>
      <c r="F15" s="16"/>
      <c r="G15" s="72" t="s">
        <v>72</v>
      </c>
      <c r="H15" s="72"/>
      <c r="I15" s="72"/>
      <c r="J15" s="16"/>
      <c r="K15" s="66">
        <v>299000</v>
      </c>
      <c r="L15" s="66"/>
      <c r="M15" s="66"/>
      <c r="N15" s="16"/>
      <c r="O15" s="66">
        <v>7500</v>
      </c>
      <c r="P15" s="66"/>
      <c r="Q15" s="66"/>
      <c r="R15" s="16"/>
      <c r="S15" s="72" t="s">
        <v>85</v>
      </c>
      <c r="T15" s="72"/>
      <c r="U15" s="72"/>
      <c r="V15" s="72"/>
      <c r="W15" s="72"/>
      <c r="X15" s="16"/>
      <c r="Y15" s="72" t="s">
        <v>70</v>
      </c>
      <c r="Z15" s="72"/>
      <c r="AA15" s="72"/>
      <c r="AB15" s="72"/>
      <c r="AC15" s="72"/>
      <c r="AD15" s="16"/>
      <c r="AE15" s="72" t="s">
        <v>84</v>
      </c>
      <c r="AF15" s="72"/>
      <c r="AG15" s="72"/>
      <c r="AH15" s="72"/>
      <c r="AI15" s="72"/>
      <c r="AJ15" s="16"/>
      <c r="AK15" s="72" t="s">
        <v>72</v>
      </c>
      <c r="AL15" s="72"/>
      <c r="AM15" s="72"/>
      <c r="AN15" s="16"/>
      <c r="AO15" s="66">
        <v>196000</v>
      </c>
      <c r="AP15" s="66"/>
      <c r="AQ15" s="66"/>
      <c r="AR15" s="16"/>
      <c r="AS15" s="66">
        <v>7500</v>
      </c>
      <c r="AT15" s="66"/>
      <c r="AU15" s="16"/>
      <c r="AV15" s="24" t="s">
        <v>85</v>
      </c>
    </row>
    <row r="16" spans="1:49" ht="22.5" customHeight="1" x14ac:dyDescent="0.2">
      <c r="A16" s="14"/>
      <c r="C16" s="24"/>
      <c r="D16" s="16"/>
      <c r="E16" s="24"/>
      <c r="F16" s="16"/>
      <c r="G16" s="72"/>
      <c r="H16" s="72"/>
      <c r="I16" s="72"/>
      <c r="J16" s="16"/>
      <c r="K16" s="66"/>
      <c r="L16" s="66"/>
      <c r="M16" s="66"/>
      <c r="N16" s="16"/>
      <c r="O16" s="66"/>
      <c r="P16" s="66"/>
      <c r="Q16" s="66"/>
      <c r="R16" s="16"/>
      <c r="S16" s="72"/>
      <c r="T16" s="72"/>
      <c r="U16" s="72"/>
      <c r="V16" s="72"/>
      <c r="W16" s="72"/>
      <c r="X16" s="16"/>
      <c r="Y16" s="72"/>
      <c r="Z16" s="72"/>
      <c r="AA16" s="72"/>
      <c r="AB16" s="72"/>
      <c r="AC16" s="72"/>
      <c r="AD16" s="16"/>
      <c r="AE16" s="72"/>
      <c r="AF16" s="72"/>
      <c r="AG16" s="72"/>
      <c r="AH16" s="72"/>
      <c r="AI16" s="72"/>
      <c r="AJ16" s="16"/>
      <c r="AK16" s="72"/>
      <c r="AL16" s="72"/>
      <c r="AM16" s="72"/>
      <c r="AN16" s="16"/>
      <c r="AO16" s="66"/>
      <c r="AP16" s="66"/>
      <c r="AQ16" s="66"/>
      <c r="AR16" s="16"/>
      <c r="AS16" s="66"/>
      <c r="AT16" s="66"/>
      <c r="AU16" s="16"/>
      <c r="AV16" s="24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</sheetData>
  <mergeCells count="96">
    <mergeCell ref="A1:AW1"/>
    <mergeCell ref="A2:AW2"/>
    <mergeCell ref="A3:AW3"/>
    <mergeCell ref="AE8:AI8"/>
    <mergeCell ref="AK8:AM8"/>
    <mergeCell ref="AO8:AQ8"/>
    <mergeCell ref="AS8:AT8"/>
    <mergeCell ref="A5:AW5"/>
    <mergeCell ref="C6:W6"/>
    <mergeCell ref="Y6:AV6"/>
    <mergeCell ref="G7:I7"/>
    <mergeCell ref="K7:M7"/>
    <mergeCell ref="O7:Q7"/>
    <mergeCell ref="S7:W7"/>
    <mergeCell ref="Y7:AC7"/>
    <mergeCell ref="AE7:AI7"/>
    <mergeCell ref="AK7:AM7"/>
    <mergeCell ref="AO7:AQ7"/>
    <mergeCell ref="AS7:AT7"/>
    <mergeCell ref="G8:I8"/>
    <mergeCell ref="K8:M8"/>
    <mergeCell ref="O8:Q8"/>
    <mergeCell ref="S8:W8"/>
    <mergeCell ref="Y8:AC8"/>
    <mergeCell ref="AE10:AI10"/>
    <mergeCell ref="AK10:AM10"/>
    <mergeCell ref="AO10:AQ10"/>
    <mergeCell ref="AS10:AT10"/>
    <mergeCell ref="G9:I9"/>
    <mergeCell ref="K9:M9"/>
    <mergeCell ref="O9:Q9"/>
    <mergeCell ref="S9:W9"/>
    <mergeCell ref="Y9:AC9"/>
    <mergeCell ref="AE9:AI9"/>
    <mergeCell ref="AK9:AM9"/>
    <mergeCell ref="AO9:AQ9"/>
    <mergeCell ref="AS9:AT9"/>
    <mergeCell ref="G10:I10"/>
    <mergeCell ref="K10:M10"/>
    <mergeCell ref="O10:Q10"/>
    <mergeCell ref="S10:W10"/>
    <mergeCell ref="Y10:AC10"/>
    <mergeCell ref="AE12:AI12"/>
    <mergeCell ref="AK12:AM12"/>
    <mergeCell ref="AO12:AQ12"/>
    <mergeCell ref="AS12:AT12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2:I12"/>
    <mergeCell ref="K12:M12"/>
    <mergeCell ref="O12:Q12"/>
    <mergeCell ref="S12:W12"/>
    <mergeCell ref="Y12:AC12"/>
    <mergeCell ref="AE14:AI14"/>
    <mergeCell ref="AK14:AM14"/>
    <mergeCell ref="AO14:AQ14"/>
    <mergeCell ref="AS14:AT14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4:I14"/>
    <mergeCell ref="K14:M14"/>
    <mergeCell ref="O14:Q14"/>
    <mergeCell ref="S14:W14"/>
    <mergeCell ref="Y14:AC14"/>
    <mergeCell ref="AE16:AI16"/>
    <mergeCell ref="AK16:AM16"/>
    <mergeCell ref="AO16:AQ16"/>
    <mergeCell ref="AS16:AT16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</mergeCells>
  <pageMargins left="0.39" right="0.39" top="0.39" bottom="0.39" header="0" footer="0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zoomScaleNormal="100" workbookViewId="0">
      <selection activeCell="G9" sqref="G9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2.85546875" bestFit="1" customWidth="1"/>
    <col min="8" max="8" width="1.28515625" customWidth="1"/>
    <col min="9" max="9" width="16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5.42578125" bestFit="1" customWidth="1"/>
    <col min="20" max="20" width="1.28515625" customWidth="1"/>
    <col min="21" max="21" width="22.28515625" bestFit="1" customWidth="1"/>
    <col min="22" max="22" width="1.28515625" customWidth="1"/>
    <col min="23" max="23" width="12.8554687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14.45" customHeight="1" x14ac:dyDescent="0.2"/>
    <row r="5" spans="1:27" ht="14.45" customHeight="1" x14ac:dyDescent="0.2">
      <c r="A5" s="21" t="s">
        <v>86</v>
      </c>
      <c r="B5" s="73" t="s">
        <v>87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1:27" ht="14.45" customHeight="1" x14ac:dyDescent="0.2">
      <c r="E6" s="69" t="s">
        <v>7</v>
      </c>
      <c r="F6" s="69"/>
      <c r="G6" s="69"/>
      <c r="H6" s="69"/>
      <c r="I6" s="69"/>
      <c r="K6" s="69" t="s">
        <v>8</v>
      </c>
      <c r="L6" s="69"/>
      <c r="M6" s="69"/>
      <c r="N6" s="69"/>
      <c r="O6" s="69"/>
      <c r="P6" s="69"/>
      <c r="Q6" s="69"/>
      <c r="S6" s="69" t="s">
        <v>9</v>
      </c>
      <c r="T6" s="69"/>
      <c r="U6" s="69"/>
      <c r="V6" s="69"/>
      <c r="W6" s="69"/>
      <c r="X6" s="69"/>
      <c r="Y6" s="69"/>
      <c r="Z6" s="69"/>
      <c r="AA6" s="69"/>
    </row>
    <row r="7" spans="1:27" ht="14.45" customHeight="1" x14ac:dyDescent="0.2">
      <c r="E7" s="1"/>
      <c r="F7" s="1"/>
      <c r="G7" s="1"/>
      <c r="H7" s="1"/>
      <c r="I7" s="1"/>
      <c r="K7" s="75" t="s">
        <v>88</v>
      </c>
      <c r="L7" s="75"/>
      <c r="M7" s="75"/>
      <c r="N7" s="1"/>
      <c r="O7" s="75" t="s">
        <v>89</v>
      </c>
      <c r="P7" s="75"/>
      <c r="Q7" s="75"/>
      <c r="S7" s="1"/>
      <c r="T7" s="1"/>
      <c r="U7" s="1"/>
      <c r="V7" s="1"/>
      <c r="W7" s="1"/>
      <c r="X7" s="1"/>
      <c r="Y7" s="1"/>
      <c r="Z7" s="1"/>
      <c r="AA7" s="1"/>
    </row>
    <row r="8" spans="1:27" ht="14.45" customHeight="1" x14ac:dyDescent="0.2">
      <c r="A8" s="69" t="s">
        <v>90</v>
      </c>
      <c r="B8" s="69"/>
      <c r="D8" s="69" t="s">
        <v>91</v>
      </c>
      <c r="E8" s="69"/>
      <c r="G8" s="8" t="s">
        <v>14</v>
      </c>
      <c r="I8" s="8" t="s">
        <v>15</v>
      </c>
      <c r="K8" s="23" t="s">
        <v>13</v>
      </c>
      <c r="L8" s="1"/>
      <c r="M8" s="23" t="s">
        <v>14</v>
      </c>
      <c r="O8" s="23" t="s">
        <v>13</v>
      </c>
      <c r="P8" s="1"/>
      <c r="Q8" s="23" t="s">
        <v>16</v>
      </c>
      <c r="S8" s="8" t="s">
        <v>13</v>
      </c>
      <c r="U8" s="8" t="s">
        <v>92</v>
      </c>
      <c r="W8" s="8" t="s">
        <v>14</v>
      </c>
      <c r="Y8" s="8" t="s">
        <v>15</v>
      </c>
      <c r="AA8" s="8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9"/>
  <sheetViews>
    <sheetView rightToLeft="1" zoomScaleNormal="100" workbookViewId="0">
      <selection activeCell="B9" sqref="B9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5" max="15" width="4.42578125" customWidth="1"/>
  </cols>
  <sheetData>
    <row r="1" spans="1:13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21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4.45" customHeight="1" x14ac:dyDescent="0.2">
      <c r="A5" s="73" t="s">
        <v>106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3" ht="14.45" customHeight="1" x14ac:dyDescent="0.2">
      <c r="A6" s="73" t="s">
        <v>107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3" ht="14.45" customHeight="1" x14ac:dyDescent="0.2"/>
    <row r="8" spans="1:13" ht="14.45" customHeight="1" x14ac:dyDescent="0.2">
      <c r="C8" s="69" t="s">
        <v>9</v>
      </c>
      <c r="D8" s="69"/>
      <c r="E8" s="69"/>
      <c r="F8" s="69"/>
      <c r="G8" s="69"/>
      <c r="H8" s="69"/>
      <c r="I8" s="69"/>
      <c r="J8" s="69"/>
      <c r="K8" s="69"/>
      <c r="L8" s="69"/>
      <c r="M8" s="69"/>
    </row>
    <row r="9" spans="1:13" ht="14.45" customHeight="1" x14ac:dyDescent="0.2">
      <c r="A9" s="8" t="s">
        <v>108</v>
      </c>
      <c r="C9" s="23" t="s">
        <v>13</v>
      </c>
      <c r="D9" s="1"/>
      <c r="E9" s="23" t="s">
        <v>109</v>
      </c>
      <c r="F9" s="1"/>
      <c r="G9" s="23" t="s">
        <v>110</v>
      </c>
      <c r="H9" s="1"/>
      <c r="I9" s="23" t="s">
        <v>111</v>
      </c>
      <c r="J9" s="1"/>
      <c r="K9" s="23" t="s">
        <v>112</v>
      </c>
      <c r="L9" s="1"/>
      <c r="M9" s="23" t="s">
        <v>113</v>
      </c>
    </row>
  </sheetData>
  <mergeCells count="6">
    <mergeCell ref="C8:M8"/>
    <mergeCell ref="A1:M1"/>
    <mergeCell ref="A2:M2"/>
    <mergeCell ref="A3:M3"/>
    <mergeCell ref="A5:M5"/>
    <mergeCell ref="A6:M6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zoomScaleNormal="100" workbookViewId="0">
      <selection activeCell="L15" sqref="L15"/>
    </sheetView>
  </sheetViews>
  <sheetFormatPr defaultRowHeight="12.75" x14ac:dyDescent="0.2"/>
  <cols>
    <col min="1" max="1" width="5.140625" customWidth="1"/>
    <col min="2" max="2" width="58.85546875" customWidth="1"/>
    <col min="3" max="3" width="1.28515625" customWidth="1"/>
    <col min="4" max="4" width="17.7109375" bestFit="1" customWidth="1"/>
    <col min="5" max="5" width="1.28515625" customWidth="1"/>
    <col min="6" max="6" width="17.5703125" bestFit="1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14.45" customHeight="1" x14ac:dyDescent="0.2"/>
    <row r="5" spans="1:12" ht="14.45" customHeight="1" x14ac:dyDescent="0.2">
      <c r="A5" s="21" t="s">
        <v>114</v>
      </c>
      <c r="B5" s="73" t="s">
        <v>115</v>
      </c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ht="14.45" customHeight="1" x14ac:dyDescent="0.2">
      <c r="D6" s="8" t="s">
        <v>7</v>
      </c>
      <c r="F6" s="69" t="s">
        <v>8</v>
      </c>
      <c r="G6" s="69"/>
      <c r="H6" s="69"/>
      <c r="J6" s="8" t="s">
        <v>9</v>
      </c>
    </row>
    <row r="7" spans="1:12" ht="14.45" customHeight="1" x14ac:dyDescent="0.2">
      <c r="D7" s="1"/>
      <c r="F7" s="1"/>
      <c r="G7" s="1"/>
      <c r="H7" s="1"/>
      <c r="J7" s="1"/>
    </row>
    <row r="8" spans="1:12" ht="14.45" customHeight="1" x14ac:dyDescent="0.2">
      <c r="A8" s="69" t="s">
        <v>116</v>
      </c>
      <c r="B8" s="69"/>
      <c r="D8" s="8" t="s">
        <v>117</v>
      </c>
      <c r="F8" s="8" t="s">
        <v>118</v>
      </c>
      <c r="H8" s="8" t="s">
        <v>119</v>
      </c>
      <c r="J8" s="8" t="s">
        <v>117</v>
      </c>
      <c r="L8" s="8" t="s">
        <v>18</v>
      </c>
    </row>
    <row r="9" spans="1:12" ht="21.75" customHeight="1" x14ac:dyDescent="0.2">
      <c r="A9" s="77" t="s">
        <v>120</v>
      </c>
      <c r="B9" s="77"/>
      <c r="D9" s="26">
        <v>4339904026</v>
      </c>
      <c r="E9" s="16"/>
      <c r="F9" s="26">
        <v>103620413331</v>
      </c>
      <c r="G9" s="16"/>
      <c r="H9" s="26">
        <v>104300636000</v>
      </c>
      <c r="I9" s="16"/>
      <c r="J9" s="26">
        <v>3659681357</v>
      </c>
      <c r="K9" s="16"/>
      <c r="L9" s="27">
        <v>6.1000000000000004E-3</v>
      </c>
    </row>
    <row r="10" spans="1:12" ht="21.75" customHeight="1" x14ac:dyDescent="0.2">
      <c r="A10" s="65" t="s">
        <v>121</v>
      </c>
      <c r="B10" s="65"/>
      <c r="D10" s="15">
        <v>6501517163</v>
      </c>
      <c r="E10" s="16"/>
      <c r="F10" s="15">
        <v>298828130169</v>
      </c>
      <c r="G10" s="16"/>
      <c r="H10" s="15">
        <v>303239961579</v>
      </c>
      <c r="I10" s="16"/>
      <c r="J10" s="15">
        <v>2089685753</v>
      </c>
      <c r="K10" s="16"/>
      <c r="L10" s="28">
        <v>3.5000000000000001E-3</v>
      </c>
    </row>
    <row r="11" spans="1:12" ht="21.75" customHeight="1" x14ac:dyDescent="0.2">
      <c r="A11" s="65" t="s">
        <v>122</v>
      </c>
      <c r="B11" s="65"/>
      <c r="D11" s="15">
        <v>150000000000</v>
      </c>
      <c r="E11" s="16"/>
      <c r="F11" s="15">
        <v>3452054793</v>
      </c>
      <c r="G11" s="16"/>
      <c r="H11" s="15">
        <v>103452054793</v>
      </c>
      <c r="I11" s="16"/>
      <c r="J11" s="15">
        <v>50000000000</v>
      </c>
      <c r="K11" s="16"/>
      <c r="L11" s="28">
        <v>8.3900000000000002E-2</v>
      </c>
    </row>
    <row r="12" spans="1:12" ht="21.75" customHeight="1" x14ac:dyDescent="0.2">
      <c r="A12" s="68" t="s">
        <v>59</v>
      </c>
      <c r="B12" s="68"/>
      <c r="D12" s="19">
        <v>160841421189</v>
      </c>
      <c r="E12" s="16"/>
      <c r="F12" s="19">
        <v>405900598293</v>
      </c>
      <c r="G12" s="16"/>
      <c r="H12" s="19">
        <v>510992652372</v>
      </c>
      <c r="I12" s="16"/>
      <c r="J12" s="19">
        <v>55749367110</v>
      </c>
      <c r="K12" s="16"/>
      <c r="L12" s="29">
        <v>9.35E-2</v>
      </c>
    </row>
    <row r="13" spans="1:12" ht="21" x14ac:dyDescent="0.2">
      <c r="A13" s="76"/>
      <c r="B13" s="76"/>
      <c r="D13" s="26"/>
      <c r="E13" s="16"/>
      <c r="F13" s="26"/>
      <c r="G13" s="16"/>
      <c r="H13" s="26"/>
      <c r="I13" s="16"/>
      <c r="J13" s="26"/>
      <c r="K13" s="16"/>
      <c r="L13" s="31"/>
    </row>
  </sheetData>
  <mergeCells count="11">
    <mergeCell ref="A1:L1"/>
    <mergeCell ref="A2:L2"/>
    <mergeCell ref="A3:L3"/>
    <mergeCell ref="B5:L5"/>
    <mergeCell ref="F6:H6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80"/>
  <sheetViews>
    <sheetView rightToLeft="1" zoomScaleNormal="100" workbookViewId="0">
      <selection activeCell="L9" sqref="L9"/>
    </sheetView>
  </sheetViews>
  <sheetFormatPr defaultRowHeight="12.75" x14ac:dyDescent="0.2"/>
  <cols>
    <col min="1" max="1" width="6.140625" bestFit="1" customWidth="1"/>
    <col min="2" max="2" width="19.85546875" customWidth="1"/>
    <col min="3" max="3" width="1.28515625" customWidth="1"/>
    <col min="4" max="4" width="14.7109375" bestFit="1" customWidth="1"/>
    <col min="5" max="5" width="1.28515625" customWidth="1"/>
    <col min="6" max="6" width="18.7109375" bestFit="1" customWidth="1"/>
    <col min="7" max="7" width="1.28515625" customWidth="1"/>
    <col min="8" max="8" width="18.7109375" bestFit="1" customWidth="1"/>
    <col min="9" max="9" width="1.28515625" customWidth="1"/>
    <col min="10" max="10" width="18.28515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0.7109375" customWidth="1"/>
    <col min="16" max="16" width="1.28515625" customWidth="1"/>
    <col min="17" max="17" width="18.7109375" bestFit="1" customWidth="1"/>
    <col min="18" max="18" width="1.28515625" customWidth="1"/>
    <col min="19" max="19" width="18.28515625" bestFit="1" customWidth="1"/>
    <col min="20" max="20" width="1.28515625" customWidth="1"/>
    <col min="21" max="21" width="18.42578125" bestFit="1" customWidth="1"/>
    <col min="22" max="22" width="1.28515625" customWidth="1"/>
    <col min="23" max="23" width="17.28515625" bestFit="1" customWidth="1"/>
    <col min="24" max="24" width="0.28515625" customWidth="1"/>
    <col min="26" max="26" width="9.85546875" bestFit="1" customWidth="1"/>
  </cols>
  <sheetData>
    <row r="1" spans="1:26" ht="25.5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6" ht="25.5" x14ac:dyDescent="0.2">
      <c r="A2" s="70" t="s">
        <v>123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6" ht="25.5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5" spans="1:26" ht="24" x14ac:dyDescent="0.2">
      <c r="A5" s="21" t="s">
        <v>140</v>
      </c>
      <c r="B5" s="73" t="s">
        <v>141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26" ht="21" x14ac:dyDescent="0.2">
      <c r="D6" s="69" t="s">
        <v>142</v>
      </c>
      <c r="E6" s="69"/>
      <c r="F6" s="69"/>
      <c r="G6" s="69"/>
      <c r="H6" s="69"/>
      <c r="I6" s="69"/>
      <c r="J6" s="69"/>
      <c r="K6" s="69"/>
      <c r="L6" s="69"/>
      <c r="N6" s="69" t="s">
        <v>143</v>
      </c>
      <c r="O6" s="69"/>
      <c r="P6" s="69"/>
      <c r="Q6" s="69"/>
      <c r="R6" s="69"/>
      <c r="S6" s="69"/>
      <c r="T6" s="69"/>
      <c r="U6" s="69"/>
      <c r="V6" s="69"/>
      <c r="W6" s="69"/>
    </row>
    <row r="7" spans="1:26" ht="21" x14ac:dyDescent="0.2">
      <c r="D7" s="1"/>
      <c r="E7" s="1"/>
      <c r="F7" s="1"/>
      <c r="G7" s="1"/>
      <c r="H7" s="1"/>
      <c r="I7" s="1"/>
      <c r="J7" s="75" t="s">
        <v>59</v>
      </c>
      <c r="K7" s="75"/>
      <c r="L7" s="75"/>
      <c r="N7" s="1"/>
      <c r="O7" s="1"/>
      <c r="P7" s="1"/>
      <c r="Q7" s="1"/>
      <c r="R7" s="1"/>
      <c r="S7" s="1"/>
      <c r="T7" s="1"/>
      <c r="U7" s="75" t="s">
        <v>59</v>
      </c>
      <c r="V7" s="75"/>
      <c r="W7" s="75"/>
    </row>
    <row r="8" spans="1:26" ht="21" x14ac:dyDescent="0.2">
      <c r="A8" s="69" t="s">
        <v>144</v>
      </c>
      <c r="B8" s="69"/>
      <c r="D8" s="8" t="s">
        <v>145</v>
      </c>
      <c r="F8" s="8" t="s">
        <v>146</v>
      </c>
      <c r="H8" s="8" t="s">
        <v>147</v>
      </c>
      <c r="J8" s="23" t="s">
        <v>117</v>
      </c>
      <c r="K8" s="1"/>
      <c r="L8" s="23" t="s">
        <v>128</v>
      </c>
      <c r="N8" s="8" t="s">
        <v>145</v>
      </c>
      <c r="P8" s="69" t="s">
        <v>146</v>
      </c>
      <c r="Q8" s="69"/>
      <c r="S8" s="8" t="s">
        <v>147</v>
      </c>
      <c r="U8" s="23" t="s">
        <v>117</v>
      </c>
      <c r="V8" s="1"/>
      <c r="W8" s="12" t="s">
        <v>128</v>
      </c>
    </row>
    <row r="9" spans="1:26" ht="18.75" x14ac:dyDescent="0.2">
      <c r="A9" s="77" t="s">
        <v>36</v>
      </c>
      <c r="B9" s="77"/>
      <c r="D9" s="26">
        <v>0</v>
      </c>
      <c r="E9" s="16"/>
      <c r="F9" s="32">
        <v>0</v>
      </c>
      <c r="G9" s="16"/>
      <c r="H9" s="32">
        <v>253995333</v>
      </c>
      <c r="I9" s="16"/>
      <c r="J9" s="32">
        <v>253995333</v>
      </c>
      <c r="K9" s="16"/>
      <c r="L9" s="28">
        <f>J9/'7'!$F$13</f>
        <v>2.2429953432892931E-3</v>
      </c>
      <c r="M9" s="16"/>
      <c r="N9" s="26">
        <v>0</v>
      </c>
      <c r="O9" s="16"/>
      <c r="P9" s="82">
        <v>0</v>
      </c>
      <c r="Q9" s="82"/>
      <c r="R9" s="16"/>
      <c r="S9" s="32">
        <v>89666489</v>
      </c>
      <c r="T9" s="16"/>
      <c r="U9" s="32">
        <v>89666489</v>
      </c>
      <c r="V9" s="16"/>
      <c r="W9" s="28">
        <f>U9/144445800232</f>
        <v>6.207621741579414E-4</v>
      </c>
      <c r="Z9" s="33"/>
    </row>
    <row r="10" spans="1:26" ht="18.75" x14ac:dyDescent="0.2">
      <c r="A10" s="65" t="s">
        <v>27</v>
      </c>
      <c r="B10" s="65"/>
      <c r="D10" s="15">
        <v>0</v>
      </c>
      <c r="E10" s="16"/>
      <c r="F10" s="34">
        <v>3320183813</v>
      </c>
      <c r="G10" s="16"/>
      <c r="H10" s="34">
        <v>1176356852</v>
      </c>
      <c r="I10" s="16"/>
      <c r="J10" s="34">
        <v>4496540665</v>
      </c>
      <c r="K10" s="16"/>
      <c r="L10" s="28">
        <f>J10/'7'!$F$13</f>
        <v>3.970828776017684E-2</v>
      </c>
      <c r="M10" s="16"/>
      <c r="N10" s="15">
        <v>4015843500</v>
      </c>
      <c r="O10" s="16"/>
      <c r="P10" s="81">
        <v>3314031574</v>
      </c>
      <c r="Q10" s="81"/>
      <c r="R10" s="16"/>
      <c r="S10" s="34">
        <v>2068103219</v>
      </c>
      <c r="T10" s="16"/>
      <c r="U10" s="34">
        <v>9397978293</v>
      </c>
      <c r="V10" s="16"/>
      <c r="W10" s="28">
        <f t="shared" ref="W10:W73" si="0">U10/144445800232</f>
        <v>6.5062315954534794E-2</v>
      </c>
    </row>
    <row r="11" spans="1:26" ht="18.75" x14ac:dyDescent="0.2">
      <c r="A11" s="65" t="s">
        <v>21</v>
      </c>
      <c r="B11" s="65"/>
      <c r="D11" s="15">
        <v>0</v>
      </c>
      <c r="E11" s="16"/>
      <c r="F11" s="34">
        <v>1029044186</v>
      </c>
      <c r="G11" s="16"/>
      <c r="H11" s="34">
        <v>581167881</v>
      </c>
      <c r="I11" s="16"/>
      <c r="J11" s="34">
        <v>1610212067</v>
      </c>
      <c r="K11" s="16"/>
      <c r="L11" s="28">
        <f>J11/'7'!$F$13</f>
        <v>1.4219545396092877E-2</v>
      </c>
      <c r="M11" s="16"/>
      <c r="N11" s="15">
        <v>168195930</v>
      </c>
      <c r="O11" s="16"/>
      <c r="P11" s="81">
        <v>79348760</v>
      </c>
      <c r="Q11" s="81"/>
      <c r="R11" s="16"/>
      <c r="S11" s="34">
        <v>581167881</v>
      </c>
      <c r="T11" s="16"/>
      <c r="U11" s="34">
        <v>828712571</v>
      </c>
      <c r="V11" s="16"/>
      <c r="W11" s="28">
        <f t="shared" si="0"/>
        <v>5.7371870256454158E-3</v>
      </c>
    </row>
    <row r="12" spans="1:26" ht="18.75" x14ac:dyDescent="0.2">
      <c r="A12" s="65" t="s">
        <v>45</v>
      </c>
      <c r="B12" s="65"/>
      <c r="D12" s="15">
        <v>0</v>
      </c>
      <c r="E12" s="16"/>
      <c r="F12" s="34">
        <v>0</v>
      </c>
      <c r="G12" s="16"/>
      <c r="H12" s="34">
        <v>240832833</v>
      </c>
      <c r="I12" s="16"/>
      <c r="J12" s="34">
        <v>240832833</v>
      </c>
      <c r="K12" s="16"/>
      <c r="L12" s="28">
        <f>J12/'7'!$F$13</f>
        <v>2.12675924612429E-3</v>
      </c>
      <c r="M12" s="16"/>
      <c r="N12" s="15">
        <v>1278826164</v>
      </c>
      <c r="O12" s="16"/>
      <c r="P12" s="81">
        <v>0</v>
      </c>
      <c r="Q12" s="81"/>
      <c r="R12" s="16"/>
      <c r="S12" s="34">
        <v>-3658834740</v>
      </c>
      <c r="T12" s="16"/>
      <c r="U12" s="34">
        <v>-2380008576</v>
      </c>
      <c r="V12" s="16"/>
      <c r="W12" s="28">
        <f t="shared" si="0"/>
        <v>-1.6476827794074844E-2</v>
      </c>
    </row>
    <row r="13" spans="1:26" ht="18.75" x14ac:dyDescent="0.2">
      <c r="A13" s="65" t="s">
        <v>58</v>
      </c>
      <c r="B13" s="65"/>
      <c r="D13" s="15">
        <v>0</v>
      </c>
      <c r="E13" s="16"/>
      <c r="F13" s="34">
        <v>0</v>
      </c>
      <c r="G13" s="16"/>
      <c r="H13" s="34">
        <v>24747262</v>
      </c>
      <c r="I13" s="16"/>
      <c r="J13" s="34">
        <v>24747262</v>
      </c>
      <c r="K13" s="16"/>
      <c r="L13" s="28">
        <f>J13/'7'!$F$13</f>
        <v>2.1853942263246263E-4</v>
      </c>
      <c r="M13" s="16"/>
      <c r="N13" s="15">
        <v>0</v>
      </c>
      <c r="O13" s="16"/>
      <c r="P13" s="81">
        <v>0</v>
      </c>
      <c r="Q13" s="81"/>
      <c r="R13" s="16"/>
      <c r="S13" s="34">
        <v>24747262</v>
      </c>
      <c r="T13" s="16"/>
      <c r="U13" s="34">
        <v>24747262</v>
      </c>
      <c r="V13" s="16"/>
      <c r="W13" s="28">
        <f t="shared" si="0"/>
        <v>1.7132559036159211E-4</v>
      </c>
    </row>
    <row r="14" spans="1:26" ht="18.75" x14ac:dyDescent="0.2">
      <c r="A14" s="65" t="s">
        <v>57</v>
      </c>
      <c r="B14" s="65"/>
      <c r="D14" s="15">
        <v>0</v>
      </c>
      <c r="E14" s="16"/>
      <c r="F14" s="34">
        <v>0</v>
      </c>
      <c r="G14" s="16"/>
      <c r="H14" s="34">
        <v>90015615</v>
      </c>
      <c r="I14" s="16"/>
      <c r="J14" s="34">
        <v>90015615</v>
      </c>
      <c r="K14" s="16"/>
      <c r="L14" s="28">
        <f>J14/'7'!$F$13</f>
        <v>7.9491462651529047E-4</v>
      </c>
      <c r="M14" s="16"/>
      <c r="N14" s="15">
        <v>0</v>
      </c>
      <c r="O14" s="16"/>
      <c r="P14" s="81">
        <v>0</v>
      </c>
      <c r="Q14" s="81"/>
      <c r="R14" s="16"/>
      <c r="S14" s="34">
        <v>1630033557</v>
      </c>
      <c r="T14" s="16"/>
      <c r="U14" s="34">
        <v>1630033557</v>
      </c>
      <c r="V14" s="16"/>
      <c r="W14" s="28">
        <f t="shared" si="0"/>
        <v>1.128474178122133E-2</v>
      </c>
    </row>
    <row r="15" spans="1:26" ht="18.75" x14ac:dyDescent="0.2">
      <c r="A15" s="65" t="s">
        <v>26</v>
      </c>
      <c r="B15" s="65"/>
      <c r="D15" s="15">
        <v>0</v>
      </c>
      <c r="E15" s="16"/>
      <c r="F15" s="34">
        <v>0</v>
      </c>
      <c r="G15" s="16"/>
      <c r="H15" s="34">
        <v>-44100051</v>
      </c>
      <c r="I15" s="16"/>
      <c r="J15" s="34">
        <v>-44100051</v>
      </c>
      <c r="K15" s="16"/>
      <c r="L15" s="28">
        <f>J15/'7'!$F$13</f>
        <v>-3.894410494220393E-4</v>
      </c>
      <c r="M15" s="16"/>
      <c r="N15" s="15">
        <v>0</v>
      </c>
      <c r="O15" s="16"/>
      <c r="P15" s="81">
        <v>0</v>
      </c>
      <c r="Q15" s="81"/>
      <c r="R15" s="16"/>
      <c r="S15" s="34">
        <v>-44100051</v>
      </c>
      <c r="T15" s="16"/>
      <c r="U15" s="34">
        <v>-44100051</v>
      </c>
      <c r="V15" s="16"/>
      <c r="W15" s="28">
        <f t="shared" si="0"/>
        <v>-3.0530517972256167E-4</v>
      </c>
    </row>
    <row r="16" spans="1:26" ht="18.75" x14ac:dyDescent="0.2">
      <c r="A16" s="65" t="s">
        <v>40</v>
      </c>
      <c r="B16" s="65"/>
      <c r="D16" s="15">
        <v>0</v>
      </c>
      <c r="E16" s="16"/>
      <c r="F16" s="34">
        <v>2420682940</v>
      </c>
      <c r="G16" s="16"/>
      <c r="H16" s="34">
        <v>2353000357</v>
      </c>
      <c r="I16" s="16"/>
      <c r="J16" s="34">
        <v>4773683297</v>
      </c>
      <c r="K16" s="16"/>
      <c r="L16" s="28">
        <f>J16/'7'!$F$13</f>
        <v>4.215569348870233E-2</v>
      </c>
      <c r="M16" s="16"/>
      <c r="N16" s="15">
        <v>0</v>
      </c>
      <c r="O16" s="16"/>
      <c r="P16" s="81">
        <v>4767121419</v>
      </c>
      <c r="Q16" s="81"/>
      <c r="R16" s="16"/>
      <c r="S16" s="34">
        <v>2353000357</v>
      </c>
      <c r="T16" s="16"/>
      <c r="U16" s="34">
        <v>7120121776</v>
      </c>
      <c r="V16" s="16"/>
      <c r="W16" s="28">
        <f t="shared" si="0"/>
        <v>4.9292688084832489E-2</v>
      </c>
    </row>
    <row r="17" spans="1:23" ht="18.75" x14ac:dyDescent="0.2">
      <c r="A17" s="65" t="s">
        <v>44</v>
      </c>
      <c r="B17" s="65"/>
      <c r="D17" s="15">
        <v>0</v>
      </c>
      <c r="E17" s="16"/>
      <c r="F17" s="34">
        <v>1603737363</v>
      </c>
      <c r="G17" s="16"/>
      <c r="H17" s="34">
        <v>1354875831</v>
      </c>
      <c r="I17" s="16"/>
      <c r="J17" s="34">
        <v>2958613194</v>
      </c>
      <c r="K17" s="16"/>
      <c r="L17" s="28">
        <f>J17/'7'!$F$13</f>
        <v>2.6127076975608295E-2</v>
      </c>
      <c r="M17" s="16"/>
      <c r="N17" s="15">
        <v>2282003400</v>
      </c>
      <c r="O17" s="16"/>
      <c r="P17" s="81">
        <v>2098082223</v>
      </c>
      <c r="Q17" s="81"/>
      <c r="R17" s="16"/>
      <c r="S17" s="34">
        <v>456583692</v>
      </c>
      <c r="T17" s="16"/>
      <c r="U17" s="34">
        <v>4836669315</v>
      </c>
      <c r="V17" s="16"/>
      <c r="W17" s="28">
        <f t="shared" si="0"/>
        <v>3.3484319427990551E-2</v>
      </c>
    </row>
    <row r="18" spans="1:23" ht="18.75" x14ac:dyDescent="0.2">
      <c r="A18" s="65" t="s">
        <v>43</v>
      </c>
      <c r="B18" s="65"/>
      <c r="D18" s="15">
        <v>0</v>
      </c>
      <c r="E18" s="16"/>
      <c r="F18" s="34">
        <v>6086886953</v>
      </c>
      <c r="G18" s="16"/>
      <c r="H18" s="34">
        <v>42434436</v>
      </c>
      <c r="I18" s="16"/>
      <c r="J18" s="34">
        <v>6129321389</v>
      </c>
      <c r="K18" s="16"/>
      <c r="L18" s="28">
        <f>J18/'7'!$F$13</f>
        <v>5.4127133639303764E-2</v>
      </c>
      <c r="M18" s="16"/>
      <c r="N18" s="15">
        <v>2575076420</v>
      </c>
      <c r="O18" s="16"/>
      <c r="P18" s="81">
        <v>1692167771</v>
      </c>
      <c r="Q18" s="81"/>
      <c r="R18" s="16"/>
      <c r="S18" s="34">
        <v>-6854927025</v>
      </c>
      <c r="T18" s="16"/>
      <c r="U18" s="34">
        <v>-2587682834</v>
      </c>
      <c r="V18" s="16"/>
      <c r="W18" s="28">
        <f t="shared" si="0"/>
        <v>-1.7914559162286632E-2</v>
      </c>
    </row>
    <row r="19" spans="1:23" ht="18.75" x14ac:dyDescent="0.2">
      <c r="A19" s="65" t="s">
        <v>35</v>
      </c>
      <c r="B19" s="65"/>
      <c r="D19" s="15">
        <v>0</v>
      </c>
      <c r="E19" s="16"/>
      <c r="F19" s="34">
        <v>4483426581</v>
      </c>
      <c r="G19" s="16"/>
      <c r="H19" s="34">
        <v>3483851957</v>
      </c>
      <c r="I19" s="16"/>
      <c r="J19" s="34">
        <v>7967278538</v>
      </c>
      <c r="K19" s="16"/>
      <c r="L19" s="28">
        <f>J19/'7'!$F$13</f>
        <v>7.035786228175589E-2</v>
      </c>
      <c r="M19" s="16"/>
      <c r="N19" s="15">
        <v>0</v>
      </c>
      <c r="O19" s="16"/>
      <c r="P19" s="81">
        <v>6985738269</v>
      </c>
      <c r="Q19" s="81"/>
      <c r="R19" s="16"/>
      <c r="S19" s="34">
        <v>4173704418</v>
      </c>
      <c r="T19" s="16"/>
      <c r="U19" s="34">
        <v>11159442687</v>
      </c>
      <c r="V19" s="16"/>
      <c r="W19" s="28">
        <f t="shared" si="0"/>
        <v>7.725695498987431E-2</v>
      </c>
    </row>
    <row r="20" spans="1:23" ht="18.75" x14ac:dyDescent="0.2">
      <c r="A20" s="65" t="s">
        <v>38</v>
      </c>
      <c r="B20" s="65"/>
      <c r="D20" s="15">
        <v>0</v>
      </c>
      <c r="E20" s="16"/>
      <c r="F20" s="34">
        <v>0</v>
      </c>
      <c r="G20" s="16"/>
      <c r="H20" s="34">
        <v>465406612</v>
      </c>
      <c r="I20" s="16"/>
      <c r="J20" s="34">
        <v>465406612</v>
      </c>
      <c r="K20" s="16"/>
      <c r="L20" s="28">
        <f>J20/'7'!$F$13</f>
        <v>4.1099371831845701E-3</v>
      </c>
      <c r="M20" s="16"/>
      <c r="N20" s="15">
        <v>0</v>
      </c>
      <c r="O20" s="16"/>
      <c r="P20" s="81">
        <v>0</v>
      </c>
      <c r="Q20" s="81"/>
      <c r="R20" s="16"/>
      <c r="S20" s="34">
        <v>1232157856</v>
      </c>
      <c r="T20" s="16"/>
      <c r="U20" s="34">
        <v>1232157856</v>
      </c>
      <c r="V20" s="16"/>
      <c r="W20" s="28">
        <f t="shared" si="0"/>
        <v>8.5302435517057851E-3</v>
      </c>
    </row>
    <row r="21" spans="1:23" ht="18.75" x14ac:dyDescent="0.2">
      <c r="A21" s="65" t="s">
        <v>53</v>
      </c>
      <c r="B21" s="65"/>
      <c r="D21" s="15">
        <v>0</v>
      </c>
      <c r="E21" s="16"/>
      <c r="F21" s="34">
        <v>651641554</v>
      </c>
      <c r="G21" s="16"/>
      <c r="H21" s="34">
        <v>334178224</v>
      </c>
      <c r="I21" s="16"/>
      <c r="J21" s="34">
        <v>985819778</v>
      </c>
      <c r="K21" s="16"/>
      <c r="L21" s="28">
        <f>J21/'7'!$F$13</f>
        <v>8.7056291360144197E-3</v>
      </c>
      <c r="M21" s="16"/>
      <c r="N21" s="15">
        <v>0</v>
      </c>
      <c r="O21" s="16"/>
      <c r="P21" s="81">
        <v>651641554</v>
      </c>
      <c r="Q21" s="81"/>
      <c r="R21" s="16"/>
      <c r="S21" s="34">
        <v>334178224</v>
      </c>
      <c r="T21" s="16"/>
      <c r="U21" s="34">
        <v>985819778</v>
      </c>
      <c r="V21" s="16"/>
      <c r="W21" s="28">
        <f t="shared" si="0"/>
        <v>6.8248420959047384E-3</v>
      </c>
    </row>
    <row r="22" spans="1:23" ht="18.75" x14ac:dyDescent="0.2">
      <c r="A22" s="65" t="s">
        <v>28</v>
      </c>
      <c r="B22" s="65"/>
      <c r="D22" s="15">
        <v>0</v>
      </c>
      <c r="E22" s="16"/>
      <c r="F22" s="34">
        <v>0</v>
      </c>
      <c r="G22" s="16"/>
      <c r="H22" s="34">
        <v>253924915</v>
      </c>
      <c r="I22" s="16"/>
      <c r="J22" s="34">
        <v>253924915</v>
      </c>
      <c r="K22" s="16"/>
      <c r="L22" s="28">
        <f>J22/'7'!$F$13</f>
        <v>2.2423734923118829E-3</v>
      </c>
      <c r="M22" s="16"/>
      <c r="N22" s="15">
        <v>0</v>
      </c>
      <c r="O22" s="16"/>
      <c r="P22" s="81">
        <v>0</v>
      </c>
      <c r="Q22" s="81"/>
      <c r="R22" s="16"/>
      <c r="S22" s="34">
        <v>347286313</v>
      </c>
      <c r="T22" s="16"/>
      <c r="U22" s="34">
        <v>347286313</v>
      </c>
      <c r="V22" s="16"/>
      <c r="W22" s="28">
        <f t="shared" si="0"/>
        <v>2.4042672922453263E-3</v>
      </c>
    </row>
    <row r="23" spans="1:23" ht="18.75" x14ac:dyDescent="0.2">
      <c r="A23" s="65" t="s">
        <v>52</v>
      </c>
      <c r="B23" s="65"/>
      <c r="D23" s="15">
        <v>0</v>
      </c>
      <c r="E23" s="16"/>
      <c r="F23" s="34">
        <v>2530232389</v>
      </c>
      <c r="G23" s="16"/>
      <c r="H23" s="34">
        <v>127037259</v>
      </c>
      <c r="I23" s="16"/>
      <c r="J23" s="34">
        <v>2657269648</v>
      </c>
      <c r="K23" s="16"/>
      <c r="L23" s="28">
        <f>J23/'7'!$F$13</f>
        <v>2.3465956543099079E-2</v>
      </c>
      <c r="M23" s="16"/>
      <c r="N23" s="15">
        <v>0</v>
      </c>
      <c r="O23" s="16"/>
      <c r="P23" s="81">
        <v>2530232389</v>
      </c>
      <c r="Q23" s="81"/>
      <c r="R23" s="16"/>
      <c r="S23" s="34">
        <v>127037259</v>
      </c>
      <c r="T23" s="16"/>
      <c r="U23" s="34">
        <v>2657269648</v>
      </c>
      <c r="V23" s="16"/>
      <c r="W23" s="28">
        <f t="shared" si="0"/>
        <v>1.8396309506625019E-2</v>
      </c>
    </row>
    <row r="24" spans="1:23" ht="18.75" x14ac:dyDescent="0.2">
      <c r="A24" s="65" t="s">
        <v>47</v>
      </c>
      <c r="B24" s="65"/>
      <c r="D24" s="15">
        <v>0</v>
      </c>
      <c r="E24" s="16"/>
      <c r="F24" s="34">
        <v>0</v>
      </c>
      <c r="G24" s="16"/>
      <c r="H24" s="34">
        <v>336437812</v>
      </c>
      <c r="I24" s="16"/>
      <c r="J24" s="34">
        <v>336437812</v>
      </c>
      <c r="K24" s="16"/>
      <c r="L24" s="28">
        <f>J24/'7'!$F$13</f>
        <v>2.9710327221738309E-3</v>
      </c>
      <c r="M24" s="16"/>
      <c r="N24" s="15">
        <v>0</v>
      </c>
      <c r="O24" s="16"/>
      <c r="P24" s="81">
        <v>0</v>
      </c>
      <c r="Q24" s="81"/>
      <c r="R24" s="16"/>
      <c r="S24" s="34">
        <v>167115152</v>
      </c>
      <c r="T24" s="16"/>
      <c r="U24" s="34">
        <v>167115152</v>
      </c>
      <c r="V24" s="16"/>
      <c r="W24" s="28">
        <f t="shared" si="0"/>
        <v>1.1569401930107339E-3</v>
      </c>
    </row>
    <row r="25" spans="1:23" ht="18.75" x14ac:dyDescent="0.2">
      <c r="A25" s="65" t="s">
        <v>37</v>
      </c>
      <c r="B25" s="65"/>
      <c r="D25" s="15">
        <v>0</v>
      </c>
      <c r="E25" s="16"/>
      <c r="F25" s="34">
        <v>0</v>
      </c>
      <c r="G25" s="16"/>
      <c r="H25" s="34">
        <v>980641504</v>
      </c>
      <c r="I25" s="16"/>
      <c r="J25" s="34">
        <v>980641504</v>
      </c>
      <c r="K25" s="16"/>
      <c r="L25" s="28">
        <f>J25/'7'!$F$13</f>
        <v>8.6599005616698026E-3</v>
      </c>
      <c r="M25" s="16"/>
      <c r="N25" s="15">
        <v>0</v>
      </c>
      <c r="O25" s="16"/>
      <c r="P25" s="81">
        <v>0</v>
      </c>
      <c r="Q25" s="81"/>
      <c r="R25" s="16"/>
      <c r="S25" s="34">
        <v>1236854769</v>
      </c>
      <c r="T25" s="16"/>
      <c r="U25" s="34">
        <v>1236854769</v>
      </c>
      <c r="V25" s="16"/>
      <c r="W25" s="28">
        <f t="shared" si="0"/>
        <v>8.5627603364960402E-3</v>
      </c>
    </row>
    <row r="26" spans="1:23" ht="18.75" x14ac:dyDescent="0.2">
      <c r="A26" s="65" t="s">
        <v>22</v>
      </c>
      <c r="B26" s="65"/>
      <c r="D26" s="15">
        <v>0</v>
      </c>
      <c r="E26" s="16"/>
      <c r="F26" s="34">
        <v>22219172064</v>
      </c>
      <c r="G26" s="16"/>
      <c r="H26" s="34">
        <v>1969017310</v>
      </c>
      <c r="I26" s="16"/>
      <c r="J26" s="34">
        <v>24188189374</v>
      </c>
      <c r="K26" s="16"/>
      <c r="L26" s="28">
        <f>J26/'7'!$F$13</f>
        <v>0.21360233468731318</v>
      </c>
      <c r="M26" s="16"/>
      <c r="N26" s="15">
        <v>215086000</v>
      </c>
      <c r="O26" s="16"/>
      <c r="P26" s="81">
        <v>25843081839</v>
      </c>
      <c r="Q26" s="81"/>
      <c r="R26" s="16"/>
      <c r="S26" s="34">
        <v>1969017310</v>
      </c>
      <c r="T26" s="16"/>
      <c r="U26" s="34">
        <v>28027185149</v>
      </c>
      <c r="V26" s="16"/>
      <c r="W26" s="28">
        <f t="shared" si="0"/>
        <v>0.1940325374914636</v>
      </c>
    </row>
    <row r="27" spans="1:23" ht="18.75" x14ac:dyDescent="0.2">
      <c r="A27" s="65" t="s">
        <v>23</v>
      </c>
      <c r="B27" s="65"/>
      <c r="D27" s="15">
        <v>0</v>
      </c>
      <c r="E27" s="16"/>
      <c r="F27" s="34">
        <v>0</v>
      </c>
      <c r="G27" s="16"/>
      <c r="H27" s="34">
        <v>-1102724208</v>
      </c>
      <c r="I27" s="16"/>
      <c r="J27" s="34">
        <v>-1102724208</v>
      </c>
      <c r="K27" s="16"/>
      <c r="L27" s="28">
        <f>J27/'7'!$F$13</f>
        <v>-9.7379949240105675E-3</v>
      </c>
      <c r="M27" s="16"/>
      <c r="N27" s="15">
        <v>400073500</v>
      </c>
      <c r="O27" s="16"/>
      <c r="P27" s="81">
        <v>0</v>
      </c>
      <c r="Q27" s="81"/>
      <c r="R27" s="16"/>
      <c r="S27" s="34">
        <v>-3289753901</v>
      </c>
      <c r="T27" s="16"/>
      <c r="U27" s="34">
        <v>-2889680401</v>
      </c>
      <c r="V27" s="16"/>
      <c r="W27" s="28">
        <f t="shared" si="0"/>
        <v>-2.0005291925128819E-2</v>
      </c>
    </row>
    <row r="28" spans="1:23" ht="18.75" x14ac:dyDescent="0.2">
      <c r="A28" s="65" t="s">
        <v>51</v>
      </c>
      <c r="B28" s="65"/>
      <c r="D28" s="15">
        <v>0</v>
      </c>
      <c r="E28" s="16"/>
      <c r="F28" s="34">
        <v>1640660782</v>
      </c>
      <c r="G28" s="16"/>
      <c r="H28" s="34">
        <v>189234889</v>
      </c>
      <c r="I28" s="16"/>
      <c r="J28" s="34">
        <v>1829895671</v>
      </c>
      <c r="K28" s="16"/>
      <c r="L28" s="28">
        <f>J28/'7'!$F$13</f>
        <v>1.6159538918607753E-2</v>
      </c>
      <c r="M28" s="16"/>
      <c r="N28" s="15">
        <v>0</v>
      </c>
      <c r="O28" s="16"/>
      <c r="P28" s="81">
        <v>1640660782</v>
      </c>
      <c r="Q28" s="81"/>
      <c r="R28" s="16"/>
      <c r="S28" s="34">
        <v>189234889</v>
      </c>
      <c r="T28" s="16"/>
      <c r="U28" s="34">
        <v>1829895671</v>
      </c>
      <c r="V28" s="16"/>
      <c r="W28" s="28">
        <f t="shared" si="0"/>
        <v>1.2668389583227298E-2</v>
      </c>
    </row>
    <row r="29" spans="1:23" ht="18.75" x14ac:dyDescent="0.2">
      <c r="A29" s="65" t="s">
        <v>20</v>
      </c>
      <c r="B29" s="65"/>
      <c r="D29" s="15">
        <v>0</v>
      </c>
      <c r="E29" s="16"/>
      <c r="F29" s="34">
        <v>4306573238</v>
      </c>
      <c r="G29" s="16"/>
      <c r="H29" s="34">
        <v>1217478811</v>
      </c>
      <c r="I29" s="16"/>
      <c r="J29" s="34">
        <v>5524052049</v>
      </c>
      <c r="K29" s="16"/>
      <c r="L29" s="28">
        <f>J29/'7'!$F$13</f>
        <v>4.8782089322856485E-2</v>
      </c>
      <c r="M29" s="16"/>
      <c r="N29" s="15">
        <v>0</v>
      </c>
      <c r="O29" s="16"/>
      <c r="P29" s="81">
        <v>2763475533</v>
      </c>
      <c r="Q29" s="81"/>
      <c r="R29" s="16"/>
      <c r="S29" s="34">
        <v>1217478811</v>
      </c>
      <c r="T29" s="16"/>
      <c r="U29" s="34">
        <v>3980954344</v>
      </c>
      <c r="V29" s="16"/>
      <c r="W29" s="28">
        <f t="shared" si="0"/>
        <v>2.7560194464678341E-2</v>
      </c>
    </row>
    <row r="30" spans="1:23" ht="18.75" x14ac:dyDescent="0.2">
      <c r="A30" s="65" t="s">
        <v>39</v>
      </c>
      <c r="B30" s="65"/>
      <c r="D30" s="15">
        <v>0</v>
      </c>
      <c r="E30" s="16"/>
      <c r="F30" s="34">
        <v>0</v>
      </c>
      <c r="G30" s="16"/>
      <c r="H30" s="34">
        <v>-256993832</v>
      </c>
      <c r="I30" s="16"/>
      <c r="J30" s="34">
        <v>-256993832</v>
      </c>
      <c r="K30" s="16"/>
      <c r="L30" s="28">
        <f>J30/'7'!$F$13</f>
        <v>-2.2694746459379668E-3</v>
      </c>
      <c r="M30" s="16"/>
      <c r="N30" s="15">
        <v>3461461200</v>
      </c>
      <c r="O30" s="16"/>
      <c r="P30" s="81">
        <v>0</v>
      </c>
      <c r="Q30" s="81"/>
      <c r="R30" s="16"/>
      <c r="S30" s="34">
        <v>-8422801368</v>
      </c>
      <c r="T30" s="16"/>
      <c r="U30" s="34">
        <v>-4961340168</v>
      </c>
      <c r="V30" s="16"/>
      <c r="W30" s="28">
        <f t="shared" si="0"/>
        <v>-3.4347417232147973E-2</v>
      </c>
    </row>
    <row r="31" spans="1:23" ht="18.75" x14ac:dyDescent="0.2">
      <c r="A31" s="65" t="s">
        <v>34</v>
      </c>
      <c r="B31" s="65"/>
      <c r="D31" s="15">
        <v>0</v>
      </c>
      <c r="E31" s="16"/>
      <c r="F31" s="34">
        <v>15475335648</v>
      </c>
      <c r="G31" s="16"/>
      <c r="H31" s="34">
        <v>38713470</v>
      </c>
      <c r="I31" s="16"/>
      <c r="J31" s="34">
        <v>15514049118</v>
      </c>
      <c r="K31" s="16"/>
      <c r="L31" s="28">
        <f>J31/'7'!$F$13</f>
        <v>0.13700228077511709</v>
      </c>
      <c r="M31" s="16"/>
      <c r="N31" s="15">
        <v>7955512500</v>
      </c>
      <c r="O31" s="16"/>
      <c r="P31" s="81">
        <v>12685309709</v>
      </c>
      <c r="Q31" s="81"/>
      <c r="R31" s="16"/>
      <c r="S31" s="34">
        <v>-407604536</v>
      </c>
      <c r="T31" s="16"/>
      <c r="U31" s="34">
        <v>20233217673</v>
      </c>
      <c r="V31" s="16"/>
      <c r="W31" s="28">
        <f t="shared" si="0"/>
        <v>0.14007480757836258</v>
      </c>
    </row>
    <row r="32" spans="1:23" ht="18.75" x14ac:dyDescent="0.2">
      <c r="A32" s="65" t="s">
        <v>54</v>
      </c>
      <c r="B32" s="65"/>
      <c r="D32" s="15">
        <v>0</v>
      </c>
      <c r="E32" s="16"/>
      <c r="F32" s="34">
        <v>0</v>
      </c>
      <c r="G32" s="16"/>
      <c r="H32" s="34">
        <v>880519470</v>
      </c>
      <c r="I32" s="16"/>
      <c r="J32" s="34">
        <v>880519470</v>
      </c>
      <c r="K32" s="16"/>
      <c r="L32" s="28">
        <f>J32/'7'!$F$13</f>
        <v>7.7757376387917977E-3</v>
      </c>
      <c r="M32" s="16"/>
      <c r="N32" s="15">
        <v>0</v>
      </c>
      <c r="O32" s="16"/>
      <c r="P32" s="81">
        <v>0</v>
      </c>
      <c r="Q32" s="81"/>
      <c r="R32" s="16"/>
      <c r="S32" s="34">
        <v>880519470</v>
      </c>
      <c r="T32" s="16"/>
      <c r="U32" s="34">
        <v>880519470</v>
      </c>
      <c r="V32" s="16"/>
      <c r="W32" s="28">
        <f t="shared" si="0"/>
        <v>6.0958468061083366E-3</v>
      </c>
    </row>
    <row r="33" spans="1:23" ht="18.75" x14ac:dyDescent="0.2">
      <c r="A33" s="65" t="s">
        <v>46</v>
      </c>
      <c r="B33" s="65"/>
      <c r="D33" s="15">
        <v>0</v>
      </c>
      <c r="E33" s="16"/>
      <c r="F33" s="34">
        <v>235116301</v>
      </c>
      <c r="G33" s="16"/>
      <c r="H33" s="34">
        <v>819211455</v>
      </c>
      <c r="I33" s="16"/>
      <c r="J33" s="34">
        <v>1054327756</v>
      </c>
      <c r="K33" s="16"/>
      <c r="L33" s="28">
        <f>J33/'7'!$F$13</f>
        <v>9.3106129907066047E-3</v>
      </c>
      <c r="M33" s="16"/>
      <c r="N33" s="15">
        <v>0</v>
      </c>
      <c r="O33" s="16"/>
      <c r="P33" s="81">
        <v>170025731</v>
      </c>
      <c r="Q33" s="81"/>
      <c r="R33" s="16"/>
      <c r="S33" s="34">
        <v>819211455</v>
      </c>
      <c r="T33" s="16"/>
      <c r="U33" s="34">
        <v>989237186</v>
      </c>
      <c r="V33" s="16"/>
      <c r="W33" s="28">
        <f t="shared" si="0"/>
        <v>6.8485008522999481E-3</v>
      </c>
    </row>
    <row r="34" spans="1:23" ht="18.75" x14ac:dyDescent="0.2">
      <c r="A34" s="65" t="s">
        <v>25</v>
      </c>
      <c r="B34" s="65"/>
      <c r="D34" s="15">
        <v>0</v>
      </c>
      <c r="E34" s="16"/>
      <c r="F34" s="34">
        <v>-404921751</v>
      </c>
      <c r="G34" s="16"/>
      <c r="H34" s="34">
        <v>1338797653</v>
      </c>
      <c r="I34" s="16"/>
      <c r="J34" s="34">
        <v>933875902</v>
      </c>
      <c r="K34" s="16"/>
      <c r="L34" s="28">
        <f>J34/'7'!$F$13</f>
        <v>8.2469204243059389E-3</v>
      </c>
      <c r="M34" s="16"/>
      <c r="N34" s="15">
        <v>4015363210</v>
      </c>
      <c r="O34" s="16"/>
      <c r="P34" s="81">
        <v>136552496</v>
      </c>
      <c r="Q34" s="81"/>
      <c r="R34" s="16"/>
      <c r="S34" s="34">
        <v>219478927</v>
      </c>
      <c r="T34" s="16"/>
      <c r="U34" s="34">
        <v>4371394633</v>
      </c>
      <c r="V34" s="16"/>
      <c r="W34" s="28">
        <f t="shared" si="0"/>
        <v>3.0263217248123059E-2</v>
      </c>
    </row>
    <row r="35" spans="1:23" ht="18.75" x14ac:dyDescent="0.2">
      <c r="A35" s="65" t="s">
        <v>31</v>
      </c>
      <c r="B35" s="65"/>
      <c r="D35" s="15">
        <v>0</v>
      </c>
      <c r="E35" s="16"/>
      <c r="F35" s="34">
        <v>-396085888</v>
      </c>
      <c r="G35" s="16"/>
      <c r="H35" s="34">
        <v>3028005362</v>
      </c>
      <c r="I35" s="16"/>
      <c r="J35" s="34">
        <v>2631919474</v>
      </c>
      <c r="K35" s="16"/>
      <c r="L35" s="28">
        <f>J35/'7'!$F$13</f>
        <v>2.3242092893472205E-2</v>
      </c>
      <c r="M35" s="16"/>
      <c r="N35" s="15">
        <v>0</v>
      </c>
      <c r="O35" s="16"/>
      <c r="P35" s="81">
        <v>478918115</v>
      </c>
      <c r="Q35" s="81"/>
      <c r="R35" s="16"/>
      <c r="S35" s="34">
        <v>3028005362</v>
      </c>
      <c r="T35" s="16"/>
      <c r="U35" s="34">
        <v>3506923477</v>
      </c>
      <c r="V35" s="16"/>
      <c r="W35" s="28">
        <f t="shared" si="0"/>
        <v>2.4278473111488143E-2</v>
      </c>
    </row>
    <row r="36" spans="1:23" ht="18.75" x14ac:dyDescent="0.2">
      <c r="A36" s="65" t="s">
        <v>29</v>
      </c>
      <c r="B36" s="65"/>
      <c r="D36" s="15">
        <v>0</v>
      </c>
      <c r="E36" s="16"/>
      <c r="F36" s="35">
        <v>0</v>
      </c>
      <c r="G36" s="16"/>
      <c r="H36" s="35">
        <v>2692110879</v>
      </c>
      <c r="I36" s="16"/>
      <c r="J36" s="35">
        <v>2692110879</v>
      </c>
      <c r="K36" s="16"/>
      <c r="L36" s="28">
        <f>J36/'7'!$F$13</f>
        <v>2.3773634317979558E-2</v>
      </c>
      <c r="M36" s="16"/>
      <c r="N36" s="15">
        <v>0</v>
      </c>
      <c r="O36" s="16"/>
      <c r="P36" s="81">
        <v>0</v>
      </c>
      <c r="Q36" s="80"/>
      <c r="R36" s="16"/>
      <c r="S36" s="35">
        <v>2692110879</v>
      </c>
      <c r="T36" s="16"/>
      <c r="U36" s="35">
        <v>2692110879</v>
      </c>
      <c r="V36" s="16"/>
      <c r="W36" s="28">
        <f t="shared" si="0"/>
        <v>1.8637515764917335E-2</v>
      </c>
    </row>
    <row r="37" spans="1:23" ht="18.75" x14ac:dyDescent="0.2">
      <c r="A37" s="65" t="s">
        <v>41</v>
      </c>
      <c r="B37" s="65"/>
      <c r="D37" s="15">
        <v>0</v>
      </c>
      <c r="E37" s="16"/>
      <c r="F37" s="35">
        <v>2662480191</v>
      </c>
      <c r="G37" s="16"/>
      <c r="H37" s="35">
        <v>429042961</v>
      </c>
      <c r="I37" s="16"/>
      <c r="J37" s="35">
        <v>3091523152</v>
      </c>
      <c r="K37" s="16"/>
      <c r="L37" s="28">
        <f>J37/'7'!$F$13</f>
        <v>2.7300785221935703E-2</v>
      </c>
      <c r="M37" s="16"/>
      <c r="N37" s="15">
        <v>0</v>
      </c>
      <c r="O37" s="16"/>
      <c r="P37" s="80">
        <v>1982071157</v>
      </c>
      <c r="Q37" s="80"/>
      <c r="R37" s="16"/>
      <c r="S37" s="35">
        <v>429042961</v>
      </c>
      <c r="T37" s="16"/>
      <c r="U37" s="35">
        <v>2411114118</v>
      </c>
      <c r="V37" s="16"/>
      <c r="W37" s="28">
        <f t="shared" si="0"/>
        <v>1.6692171832807988E-2</v>
      </c>
    </row>
    <row r="38" spans="1:23" ht="18.75" x14ac:dyDescent="0.2">
      <c r="A38" s="65" t="s">
        <v>33</v>
      </c>
      <c r="B38" s="65"/>
      <c r="D38" s="15">
        <v>0</v>
      </c>
      <c r="E38" s="16"/>
      <c r="F38" s="35">
        <v>5879590812</v>
      </c>
      <c r="G38" s="16"/>
      <c r="H38" s="35">
        <v>750663922</v>
      </c>
      <c r="I38" s="16"/>
      <c r="J38" s="35">
        <v>6630254734</v>
      </c>
      <c r="K38" s="16"/>
      <c r="L38" s="28">
        <f>J38/'7'!$F$13</f>
        <v>5.8550802164478319E-2</v>
      </c>
      <c r="M38" s="16"/>
      <c r="N38" s="15">
        <v>0</v>
      </c>
      <c r="O38" s="16"/>
      <c r="P38" s="80">
        <v>3192762602</v>
      </c>
      <c r="Q38" s="80"/>
      <c r="R38" s="16"/>
      <c r="S38" s="35">
        <v>750663922</v>
      </c>
      <c r="T38" s="16"/>
      <c r="U38" s="35">
        <v>3943426524</v>
      </c>
      <c r="V38" s="16"/>
      <c r="W38" s="28">
        <f t="shared" si="0"/>
        <v>2.7300388918655369E-2</v>
      </c>
    </row>
    <row r="39" spans="1:23" ht="18.75" x14ac:dyDescent="0.2">
      <c r="A39" s="65" t="s">
        <v>30</v>
      </c>
      <c r="B39" s="65"/>
      <c r="D39" s="15">
        <v>0</v>
      </c>
      <c r="E39" s="16"/>
      <c r="F39" s="35">
        <v>1600065783</v>
      </c>
      <c r="G39" s="16"/>
      <c r="H39" s="35">
        <v>1244122567</v>
      </c>
      <c r="I39" s="16"/>
      <c r="J39" s="35">
        <v>2844188350</v>
      </c>
      <c r="K39" s="16"/>
      <c r="L39" s="28">
        <f>J39/'7'!$F$13</f>
        <v>2.5116608046052792E-2</v>
      </c>
      <c r="M39" s="16"/>
      <c r="N39" s="15">
        <v>1499809150</v>
      </c>
      <c r="O39" s="16"/>
      <c r="P39" s="80">
        <v>2741369094</v>
      </c>
      <c r="Q39" s="80"/>
      <c r="R39" s="16"/>
      <c r="S39" s="35">
        <v>1245288156</v>
      </c>
      <c r="T39" s="16"/>
      <c r="U39" s="35">
        <v>5486466400</v>
      </c>
      <c r="V39" s="16"/>
      <c r="W39" s="28">
        <f t="shared" si="0"/>
        <v>3.798287240742184E-2</v>
      </c>
    </row>
    <row r="40" spans="1:23" ht="18.75" x14ac:dyDescent="0.2">
      <c r="A40" s="65" t="s">
        <v>24</v>
      </c>
      <c r="B40" s="65"/>
      <c r="D40" s="15">
        <v>0</v>
      </c>
      <c r="E40" s="16"/>
      <c r="F40" s="35">
        <v>6077504484</v>
      </c>
      <c r="G40" s="16"/>
      <c r="H40" s="35">
        <v>-1900568351</v>
      </c>
      <c r="I40" s="16"/>
      <c r="J40" s="35">
        <v>4176936133</v>
      </c>
      <c r="K40" s="16"/>
      <c r="L40" s="28">
        <f>J40/'7'!$F$13</f>
        <v>3.6885907252224147E-2</v>
      </c>
      <c r="M40" s="16"/>
      <c r="N40" s="15">
        <v>3000000000</v>
      </c>
      <c r="O40" s="16"/>
      <c r="P40" s="80">
        <v>-527664722</v>
      </c>
      <c r="Q40" s="80"/>
      <c r="R40" s="16"/>
      <c r="S40" s="35">
        <v>-1900568351</v>
      </c>
      <c r="T40" s="16"/>
      <c r="U40" s="35">
        <v>571766927</v>
      </c>
      <c r="V40" s="16"/>
      <c r="W40" s="28">
        <f t="shared" si="0"/>
        <v>3.9583492637491917E-3</v>
      </c>
    </row>
    <row r="41" spans="1:23" ht="18.75" x14ac:dyDescent="0.2">
      <c r="A41" s="65" t="s">
        <v>42</v>
      </c>
      <c r="B41" s="65"/>
      <c r="D41" s="15">
        <v>0</v>
      </c>
      <c r="E41" s="16"/>
      <c r="F41" s="35">
        <v>-16161038</v>
      </c>
      <c r="G41" s="16"/>
      <c r="H41" s="35">
        <v>41464250</v>
      </c>
      <c r="I41" s="16"/>
      <c r="J41" s="35">
        <v>25303212</v>
      </c>
      <c r="K41" s="16"/>
      <c r="L41" s="28">
        <f>J41/'7'!$F$13</f>
        <v>2.2344893512772442E-4</v>
      </c>
      <c r="M41" s="16"/>
      <c r="N41" s="15">
        <v>0</v>
      </c>
      <c r="O41" s="16"/>
      <c r="P41" s="80">
        <v>2985</v>
      </c>
      <c r="Q41" s="80"/>
      <c r="R41" s="16"/>
      <c r="S41" s="35">
        <v>67794158</v>
      </c>
      <c r="T41" s="16"/>
      <c r="U41" s="35">
        <v>67797143</v>
      </c>
      <c r="V41" s="16"/>
      <c r="W41" s="28">
        <f t="shared" si="0"/>
        <v>4.6936043063286286E-4</v>
      </c>
    </row>
    <row r="42" spans="1:23" ht="18.75" x14ac:dyDescent="0.2">
      <c r="A42" s="65" t="s">
        <v>148</v>
      </c>
      <c r="B42" s="65"/>
      <c r="D42" s="15">
        <v>0</v>
      </c>
      <c r="E42" s="16"/>
      <c r="F42" s="35">
        <v>0</v>
      </c>
      <c r="G42" s="16"/>
      <c r="H42" s="35">
        <v>0</v>
      </c>
      <c r="I42" s="16"/>
      <c r="J42" s="35">
        <v>0</v>
      </c>
      <c r="K42" s="16"/>
      <c r="L42" s="28">
        <f>J42/'7'!$F$13</f>
        <v>0</v>
      </c>
      <c r="M42" s="16"/>
      <c r="N42" s="15">
        <v>3504000000</v>
      </c>
      <c r="O42" s="16"/>
      <c r="P42" s="80">
        <v>0</v>
      </c>
      <c r="Q42" s="80"/>
      <c r="R42" s="16"/>
      <c r="S42" s="35">
        <v>-1662230735</v>
      </c>
      <c r="T42" s="16"/>
      <c r="U42" s="35">
        <v>1841769265</v>
      </c>
      <c r="V42" s="16"/>
      <c r="W42" s="28">
        <f t="shared" si="0"/>
        <v>1.2750590616285576E-2</v>
      </c>
    </row>
    <row r="43" spans="1:23" ht="18.75" x14ac:dyDescent="0.2">
      <c r="A43" s="65" t="s">
        <v>149</v>
      </c>
      <c r="B43" s="65"/>
      <c r="D43" s="15">
        <v>0</v>
      </c>
      <c r="E43" s="16"/>
      <c r="F43" s="35">
        <v>0</v>
      </c>
      <c r="G43" s="16"/>
      <c r="H43" s="35">
        <v>0</v>
      </c>
      <c r="I43" s="16"/>
      <c r="J43" s="35">
        <v>0</v>
      </c>
      <c r="K43" s="16"/>
      <c r="L43" s="28">
        <f>J43/'7'!$F$13</f>
        <v>0</v>
      </c>
      <c r="M43" s="16"/>
      <c r="N43" s="15">
        <v>1959100000</v>
      </c>
      <c r="O43" s="16"/>
      <c r="P43" s="80">
        <v>0</v>
      </c>
      <c r="Q43" s="80"/>
      <c r="R43" s="16"/>
      <c r="S43" s="35">
        <v>2426143900</v>
      </c>
      <c r="T43" s="16"/>
      <c r="U43" s="35">
        <v>4385243900</v>
      </c>
      <c r="V43" s="16"/>
      <c r="W43" s="28">
        <f t="shared" si="0"/>
        <v>3.0359095888954125E-2</v>
      </c>
    </row>
    <row r="44" spans="1:23" ht="18.75" x14ac:dyDescent="0.2">
      <c r="A44" s="65" t="s">
        <v>150</v>
      </c>
      <c r="B44" s="65"/>
      <c r="D44" s="15">
        <v>0</v>
      </c>
      <c r="E44" s="16"/>
      <c r="F44" s="35">
        <v>0</v>
      </c>
      <c r="G44" s="16"/>
      <c r="H44" s="35">
        <v>0</v>
      </c>
      <c r="I44" s="16"/>
      <c r="J44" s="35">
        <v>0</v>
      </c>
      <c r="K44" s="16"/>
      <c r="L44" s="28">
        <f>J44/'7'!$F$13</f>
        <v>0</v>
      </c>
      <c r="M44" s="16"/>
      <c r="N44" s="15">
        <v>2479429900</v>
      </c>
      <c r="O44" s="16"/>
      <c r="P44" s="80">
        <v>0</v>
      </c>
      <c r="Q44" s="80"/>
      <c r="R44" s="16"/>
      <c r="S44" s="35">
        <v>-3447240599</v>
      </c>
      <c r="T44" s="16"/>
      <c r="U44" s="35">
        <v>-967810699</v>
      </c>
      <c r="V44" s="16"/>
      <c r="W44" s="28">
        <f t="shared" si="0"/>
        <v>-6.7001650269205596E-3</v>
      </c>
    </row>
    <row r="45" spans="1:23" ht="18.75" x14ac:dyDescent="0.2">
      <c r="A45" s="65" t="s">
        <v>151</v>
      </c>
      <c r="B45" s="65"/>
      <c r="D45" s="15">
        <v>0</v>
      </c>
      <c r="E45" s="16"/>
      <c r="F45" s="35">
        <v>0</v>
      </c>
      <c r="G45" s="16"/>
      <c r="H45" s="35">
        <v>0</v>
      </c>
      <c r="I45" s="16"/>
      <c r="J45" s="35">
        <v>0</v>
      </c>
      <c r="K45" s="16"/>
      <c r="L45" s="28">
        <f>J45/'7'!$F$13</f>
        <v>0</v>
      </c>
      <c r="M45" s="16"/>
      <c r="N45" s="15">
        <v>0</v>
      </c>
      <c r="O45" s="16"/>
      <c r="P45" s="80">
        <v>0</v>
      </c>
      <c r="Q45" s="80"/>
      <c r="R45" s="16"/>
      <c r="S45" s="35">
        <v>-8455611</v>
      </c>
      <c r="T45" s="16"/>
      <c r="U45" s="35">
        <v>-8455611</v>
      </c>
      <c r="V45" s="16"/>
      <c r="W45" s="28">
        <f t="shared" si="0"/>
        <v>-5.8538295931201291E-5</v>
      </c>
    </row>
    <row r="46" spans="1:23" ht="18.75" x14ac:dyDescent="0.2">
      <c r="A46" s="65" t="s">
        <v>152</v>
      </c>
      <c r="B46" s="65"/>
      <c r="D46" s="15">
        <v>0</v>
      </c>
      <c r="E46" s="16"/>
      <c r="F46" s="35">
        <v>0</v>
      </c>
      <c r="G46" s="16"/>
      <c r="H46" s="35">
        <v>0</v>
      </c>
      <c r="I46" s="16"/>
      <c r="J46" s="35">
        <v>0</v>
      </c>
      <c r="K46" s="16"/>
      <c r="L46" s="28">
        <f>J46/'7'!$F$13</f>
        <v>0</v>
      </c>
      <c r="M46" s="16"/>
      <c r="N46" s="15">
        <v>93108493</v>
      </c>
      <c r="O46" s="16"/>
      <c r="P46" s="80">
        <v>0</v>
      </c>
      <c r="Q46" s="80"/>
      <c r="R46" s="16"/>
      <c r="S46" s="35">
        <v>233194805</v>
      </c>
      <c r="T46" s="16"/>
      <c r="U46" s="35">
        <v>326303298</v>
      </c>
      <c r="V46" s="16"/>
      <c r="W46" s="28">
        <f t="shared" si="0"/>
        <v>2.2590016288179483E-3</v>
      </c>
    </row>
    <row r="47" spans="1:23" ht="18.75" x14ac:dyDescent="0.2">
      <c r="A47" s="65" t="s">
        <v>153</v>
      </c>
      <c r="B47" s="65"/>
      <c r="D47" s="15">
        <v>0</v>
      </c>
      <c r="E47" s="16"/>
      <c r="F47" s="35">
        <v>0</v>
      </c>
      <c r="G47" s="16"/>
      <c r="H47" s="35">
        <v>0</v>
      </c>
      <c r="I47" s="16"/>
      <c r="J47" s="35">
        <v>0</v>
      </c>
      <c r="K47" s="16"/>
      <c r="L47" s="28">
        <f>J47/'7'!$F$13</f>
        <v>0</v>
      </c>
      <c r="M47" s="16"/>
      <c r="N47" s="15">
        <v>1468289740</v>
      </c>
      <c r="O47" s="16"/>
      <c r="P47" s="80">
        <v>0</v>
      </c>
      <c r="Q47" s="80"/>
      <c r="R47" s="16"/>
      <c r="S47" s="35">
        <v>-4640450210</v>
      </c>
      <c r="T47" s="16"/>
      <c r="U47" s="35">
        <v>-3172160470</v>
      </c>
      <c r="V47" s="16"/>
      <c r="W47" s="28">
        <f t="shared" si="0"/>
        <v>-2.1960904816236054E-2</v>
      </c>
    </row>
    <row r="48" spans="1:23" ht="18.75" x14ac:dyDescent="0.2">
      <c r="A48" s="65" t="s">
        <v>154</v>
      </c>
      <c r="B48" s="65"/>
      <c r="D48" s="15">
        <v>0</v>
      </c>
      <c r="E48" s="16"/>
      <c r="F48" s="35">
        <v>0</v>
      </c>
      <c r="G48" s="16"/>
      <c r="H48" s="35">
        <v>0</v>
      </c>
      <c r="I48" s="16"/>
      <c r="J48" s="35">
        <v>0</v>
      </c>
      <c r="K48" s="16"/>
      <c r="L48" s="28">
        <f>J48/'7'!$F$13</f>
        <v>0</v>
      </c>
      <c r="M48" s="16"/>
      <c r="N48" s="15">
        <v>1905000000</v>
      </c>
      <c r="O48" s="16"/>
      <c r="P48" s="80">
        <v>0</v>
      </c>
      <c r="Q48" s="80"/>
      <c r="R48" s="16"/>
      <c r="S48" s="35">
        <v>-635929573</v>
      </c>
      <c r="T48" s="16"/>
      <c r="U48" s="35">
        <v>1269070427</v>
      </c>
      <c r="V48" s="16"/>
      <c r="W48" s="28">
        <f t="shared" si="0"/>
        <v>8.7857897215543601E-3</v>
      </c>
    </row>
    <row r="49" spans="1:23" ht="18.75" x14ac:dyDescent="0.2">
      <c r="A49" s="65" t="s">
        <v>155</v>
      </c>
      <c r="B49" s="65"/>
      <c r="D49" s="15">
        <v>0</v>
      </c>
      <c r="E49" s="16"/>
      <c r="F49" s="35">
        <v>0</v>
      </c>
      <c r="G49" s="16"/>
      <c r="H49" s="35">
        <v>0</v>
      </c>
      <c r="I49" s="16"/>
      <c r="J49" s="35">
        <v>0</v>
      </c>
      <c r="K49" s="16"/>
      <c r="L49" s="28">
        <f>J49/'7'!$F$13</f>
        <v>0</v>
      </c>
      <c r="M49" s="16"/>
      <c r="N49" s="15">
        <v>0</v>
      </c>
      <c r="O49" s="16"/>
      <c r="P49" s="80">
        <v>0</v>
      </c>
      <c r="Q49" s="80"/>
      <c r="R49" s="16"/>
      <c r="S49" s="35">
        <v>-236301147</v>
      </c>
      <c r="T49" s="16"/>
      <c r="U49" s="35">
        <v>-236301147</v>
      </c>
      <c r="V49" s="16"/>
      <c r="W49" s="28">
        <f t="shared" si="0"/>
        <v>-1.63591566262548E-3</v>
      </c>
    </row>
    <row r="50" spans="1:23" ht="18.75" x14ac:dyDescent="0.2">
      <c r="A50" s="65" t="s">
        <v>156</v>
      </c>
      <c r="B50" s="65"/>
      <c r="D50" s="15">
        <v>0</v>
      </c>
      <c r="E50" s="16"/>
      <c r="F50" s="35">
        <v>0</v>
      </c>
      <c r="G50" s="16"/>
      <c r="H50" s="35">
        <v>0</v>
      </c>
      <c r="I50" s="16"/>
      <c r="J50" s="35">
        <v>0</v>
      </c>
      <c r="K50" s="16"/>
      <c r="L50" s="28">
        <f>J50/'7'!$F$13</f>
        <v>0</v>
      </c>
      <c r="M50" s="16"/>
      <c r="N50" s="15">
        <v>0</v>
      </c>
      <c r="O50" s="16"/>
      <c r="P50" s="80">
        <v>0</v>
      </c>
      <c r="Q50" s="80"/>
      <c r="R50" s="16"/>
      <c r="S50" s="35">
        <v>261565822</v>
      </c>
      <c r="T50" s="16"/>
      <c r="U50" s="35">
        <v>261565822</v>
      </c>
      <c r="V50" s="16"/>
      <c r="W50" s="28">
        <f t="shared" si="0"/>
        <v>1.8108233093650974E-3</v>
      </c>
    </row>
    <row r="51" spans="1:23" ht="18.75" x14ac:dyDescent="0.2">
      <c r="A51" s="65" t="s">
        <v>157</v>
      </c>
      <c r="B51" s="65"/>
      <c r="D51" s="15">
        <v>0</v>
      </c>
      <c r="E51" s="16"/>
      <c r="F51" s="35">
        <v>0</v>
      </c>
      <c r="G51" s="16"/>
      <c r="H51" s="35">
        <v>0</v>
      </c>
      <c r="I51" s="16"/>
      <c r="J51" s="35">
        <v>0</v>
      </c>
      <c r="K51" s="16"/>
      <c r="L51" s="28">
        <f>J51/'7'!$F$13</f>
        <v>0</v>
      </c>
      <c r="M51" s="16"/>
      <c r="N51" s="15">
        <v>0</v>
      </c>
      <c r="O51" s="16"/>
      <c r="P51" s="80">
        <v>0</v>
      </c>
      <c r="Q51" s="80"/>
      <c r="R51" s="16"/>
      <c r="S51" s="35">
        <v>1522177679</v>
      </c>
      <c r="T51" s="16"/>
      <c r="U51" s="35">
        <v>1522177679</v>
      </c>
      <c r="V51" s="16"/>
      <c r="W51" s="28">
        <f t="shared" si="0"/>
        <v>1.053805424979592E-2</v>
      </c>
    </row>
    <row r="52" spans="1:23" ht="18.75" x14ac:dyDescent="0.2">
      <c r="A52" s="65" t="s">
        <v>158</v>
      </c>
      <c r="B52" s="65"/>
      <c r="D52" s="15">
        <v>0</v>
      </c>
      <c r="E52" s="16"/>
      <c r="F52" s="35">
        <v>0</v>
      </c>
      <c r="G52" s="16"/>
      <c r="H52" s="35">
        <v>0</v>
      </c>
      <c r="I52" s="16"/>
      <c r="J52" s="35">
        <v>0</v>
      </c>
      <c r="K52" s="16"/>
      <c r="L52" s="28">
        <f>J52/'7'!$F$13</f>
        <v>0</v>
      </c>
      <c r="M52" s="16"/>
      <c r="N52" s="15">
        <v>4441701180</v>
      </c>
      <c r="O52" s="16"/>
      <c r="P52" s="80">
        <v>0</v>
      </c>
      <c r="Q52" s="80"/>
      <c r="R52" s="16"/>
      <c r="S52" s="35">
        <v>2298078810</v>
      </c>
      <c r="T52" s="16"/>
      <c r="U52" s="35">
        <v>6739779990</v>
      </c>
      <c r="V52" s="16"/>
      <c r="W52" s="28">
        <f t="shared" si="0"/>
        <v>4.6659577358254642E-2</v>
      </c>
    </row>
    <row r="53" spans="1:23" ht="18.75" x14ac:dyDescent="0.2">
      <c r="A53" s="65" t="s">
        <v>159</v>
      </c>
      <c r="B53" s="65"/>
      <c r="D53" s="15">
        <v>0</v>
      </c>
      <c r="E53" s="16"/>
      <c r="F53" s="35">
        <v>0</v>
      </c>
      <c r="G53" s="16"/>
      <c r="H53" s="35">
        <v>0</v>
      </c>
      <c r="I53" s="16"/>
      <c r="J53" s="35">
        <v>0</v>
      </c>
      <c r="K53" s="16"/>
      <c r="L53" s="28">
        <f>J53/'7'!$F$13</f>
        <v>0</v>
      </c>
      <c r="M53" s="16"/>
      <c r="N53" s="15">
        <v>0</v>
      </c>
      <c r="O53" s="16"/>
      <c r="P53" s="80">
        <v>0</v>
      </c>
      <c r="Q53" s="80"/>
      <c r="R53" s="16"/>
      <c r="S53" s="35">
        <v>-5270604857</v>
      </c>
      <c r="T53" s="16"/>
      <c r="U53" s="35">
        <v>-5270604857</v>
      </c>
      <c r="V53" s="16"/>
      <c r="W53" s="28">
        <f t="shared" si="0"/>
        <v>-3.6488460367381244E-2</v>
      </c>
    </row>
    <row r="54" spans="1:23" ht="18.75" x14ac:dyDescent="0.2">
      <c r="A54" s="65" t="s">
        <v>160</v>
      </c>
      <c r="B54" s="65"/>
      <c r="D54" s="15">
        <v>0</v>
      </c>
      <c r="E54" s="16"/>
      <c r="F54" s="35">
        <v>0</v>
      </c>
      <c r="G54" s="16"/>
      <c r="H54" s="35">
        <v>0</v>
      </c>
      <c r="I54" s="16"/>
      <c r="J54" s="35">
        <v>0</v>
      </c>
      <c r="K54" s="16"/>
      <c r="L54" s="28">
        <f>J54/'7'!$F$13</f>
        <v>0</v>
      </c>
      <c r="M54" s="16"/>
      <c r="N54" s="15">
        <v>0</v>
      </c>
      <c r="O54" s="16"/>
      <c r="P54" s="80">
        <v>0</v>
      </c>
      <c r="Q54" s="80"/>
      <c r="R54" s="16"/>
      <c r="S54" s="35">
        <v>76136129</v>
      </c>
      <c r="T54" s="16"/>
      <c r="U54" s="35">
        <v>76136129</v>
      </c>
      <c r="V54" s="16"/>
      <c r="W54" s="28">
        <f t="shared" si="0"/>
        <v>5.2709133029631052E-4</v>
      </c>
    </row>
    <row r="55" spans="1:23" ht="18.75" x14ac:dyDescent="0.2">
      <c r="A55" s="65" t="s">
        <v>161</v>
      </c>
      <c r="B55" s="65"/>
      <c r="D55" s="15">
        <v>0</v>
      </c>
      <c r="E55" s="16"/>
      <c r="F55" s="35">
        <v>0</v>
      </c>
      <c r="G55" s="16"/>
      <c r="H55" s="35">
        <v>0</v>
      </c>
      <c r="I55" s="16"/>
      <c r="J55" s="35">
        <v>0</v>
      </c>
      <c r="K55" s="16"/>
      <c r="L55" s="28">
        <f>J55/'7'!$F$13</f>
        <v>0</v>
      </c>
      <c r="M55" s="16"/>
      <c r="N55" s="15">
        <v>0</v>
      </c>
      <c r="O55" s="16"/>
      <c r="P55" s="80">
        <v>0</v>
      </c>
      <c r="Q55" s="80"/>
      <c r="R55" s="16"/>
      <c r="S55" s="35">
        <v>-1608570544</v>
      </c>
      <c r="T55" s="16"/>
      <c r="U55" s="35">
        <v>-1608570544</v>
      </c>
      <c r="V55" s="16"/>
      <c r="W55" s="28">
        <f t="shared" si="0"/>
        <v>-1.1136153085907742E-2</v>
      </c>
    </row>
    <row r="56" spans="1:23" ht="18.75" x14ac:dyDescent="0.2">
      <c r="A56" s="65" t="s">
        <v>162</v>
      </c>
      <c r="B56" s="65"/>
      <c r="D56" s="15">
        <v>0</v>
      </c>
      <c r="E56" s="16"/>
      <c r="F56" s="35">
        <v>0</v>
      </c>
      <c r="G56" s="16"/>
      <c r="H56" s="35">
        <v>0</v>
      </c>
      <c r="I56" s="16"/>
      <c r="J56" s="35">
        <v>0</v>
      </c>
      <c r="K56" s="16"/>
      <c r="L56" s="28">
        <f>J56/'7'!$F$13</f>
        <v>0</v>
      </c>
      <c r="M56" s="16"/>
      <c r="N56" s="15">
        <v>209934660</v>
      </c>
      <c r="O56" s="16"/>
      <c r="P56" s="80">
        <v>0</v>
      </c>
      <c r="Q56" s="80"/>
      <c r="R56" s="16"/>
      <c r="S56" s="35">
        <v>-1611446038</v>
      </c>
      <c r="T56" s="16"/>
      <c r="U56" s="35">
        <v>-1401511378</v>
      </c>
      <c r="V56" s="16"/>
      <c r="W56" s="28">
        <f t="shared" si="0"/>
        <v>-9.7026800069574762E-3</v>
      </c>
    </row>
    <row r="57" spans="1:23" ht="18.75" x14ac:dyDescent="0.2">
      <c r="A57" s="65" t="s">
        <v>163</v>
      </c>
      <c r="B57" s="65"/>
      <c r="D57" s="15">
        <v>0</v>
      </c>
      <c r="E57" s="16"/>
      <c r="F57" s="35">
        <v>0</v>
      </c>
      <c r="G57" s="16"/>
      <c r="H57" s="35">
        <v>0</v>
      </c>
      <c r="I57" s="16"/>
      <c r="J57" s="35">
        <v>0</v>
      </c>
      <c r="K57" s="16"/>
      <c r="L57" s="28">
        <f>J57/'7'!$F$13</f>
        <v>0</v>
      </c>
      <c r="M57" s="16"/>
      <c r="N57" s="15">
        <v>34483200</v>
      </c>
      <c r="O57" s="16"/>
      <c r="P57" s="80">
        <v>0</v>
      </c>
      <c r="Q57" s="80"/>
      <c r="R57" s="16"/>
      <c r="S57" s="35">
        <v>-78737516</v>
      </c>
      <c r="T57" s="16"/>
      <c r="U57" s="35">
        <v>-44254316</v>
      </c>
      <c r="V57" s="16"/>
      <c r="W57" s="28">
        <f t="shared" si="0"/>
        <v>-3.063731581598179E-4</v>
      </c>
    </row>
    <row r="58" spans="1:23" ht="18.75" x14ac:dyDescent="0.2">
      <c r="A58" s="65" t="s">
        <v>164</v>
      </c>
      <c r="B58" s="65"/>
      <c r="D58" s="15">
        <v>0</v>
      </c>
      <c r="E58" s="16"/>
      <c r="F58" s="35">
        <v>0</v>
      </c>
      <c r="G58" s="16"/>
      <c r="H58" s="35">
        <v>0</v>
      </c>
      <c r="I58" s="16"/>
      <c r="J58" s="35">
        <v>0</v>
      </c>
      <c r="K58" s="16"/>
      <c r="L58" s="28">
        <f>J58/'7'!$F$13</f>
        <v>0</v>
      </c>
      <c r="M58" s="16"/>
      <c r="N58" s="15">
        <v>0</v>
      </c>
      <c r="O58" s="16"/>
      <c r="P58" s="80">
        <v>0</v>
      </c>
      <c r="Q58" s="80"/>
      <c r="R58" s="16"/>
      <c r="S58" s="35">
        <v>430604144</v>
      </c>
      <c r="T58" s="16"/>
      <c r="U58" s="35">
        <v>430604144</v>
      </c>
      <c r="V58" s="16"/>
      <c r="W58" s="28">
        <f t="shared" si="0"/>
        <v>2.9810776312526222E-3</v>
      </c>
    </row>
    <row r="59" spans="1:23" ht="18.75" x14ac:dyDescent="0.2">
      <c r="A59" s="65" t="s">
        <v>165</v>
      </c>
      <c r="B59" s="65"/>
      <c r="D59" s="15">
        <v>0</v>
      </c>
      <c r="E59" s="16"/>
      <c r="F59" s="35">
        <v>0</v>
      </c>
      <c r="G59" s="16"/>
      <c r="H59" s="35">
        <v>0</v>
      </c>
      <c r="I59" s="16"/>
      <c r="J59" s="35">
        <v>0</v>
      </c>
      <c r="K59" s="16"/>
      <c r="L59" s="28">
        <f>J59/'7'!$F$13</f>
        <v>0</v>
      </c>
      <c r="M59" s="16"/>
      <c r="N59" s="15">
        <v>0</v>
      </c>
      <c r="O59" s="16"/>
      <c r="P59" s="80">
        <v>0</v>
      </c>
      <c r="Q59" s="80"/>
      <c r="R59" s="16"/>
      <c r="S59" s="35">
        <v>185895010</v>
      </c>
      <c r="T59" s="16"/>
      <c r="U59" s="35">
        <v>185895010</v>
      </c>
      <c r="V59" s="16"/>
      <c r="W59" s="28">
        <f t="shared" si="0"/>
        <v>1.2869533742166737E-3</v>
      </c>
    </row>
    <row r="60" spans="1:23" ht="18.75" x14ac:dyDescent="0.2">
      <c r="A60" s="65" t="s">
        <v>166</v>
      </c>
      <c r="B60" s="65"/>
      <c r="D60" s="15">
        <v>0</v>
      </c>
      <c r="E60" s="16"/>
      <c r="F60" s="35">
        <v>0</v>
      </c>
      <c r="G60" s="16"/>
      <c r="H60" s="35">
        <v>0</v>
      </c>
      <c r="I60" s="16"/>
      <c r="J60" s="35">
        <v>0</v>
      </c>
      <c r="K60" s="16"/>
      <c r="L60" s="28">
        <f>J60/'7'!$F$13</f>
        <v>0</v>
      </c>
      <c r="M60" s="16"/>
      <c r="N60" s="15">
        <v>913117700</v>
      </c>
      <c r="O60" s="16"/>
      <c r="P60" s="80">
        <v>0</v>
      </c>
      <c r="Q60" s="80"/>
      <c r="R60" s="16"/>
      <c r="S60" s="35">
        <v>-707793985</v>
      </c>
      <c r="T60" s="16"/>
      <c r="U60" s="35">
        <v>205323715</v>
      </c>
      <c r="V60" s="16"/>
      <c r="W60" s="28">
        <f t="shared" si="0"/>
        <v>1.4214585309522438E-3</v>
      </c>
    </row>
    <row r="61" spans="1:23" ht="18.75" x14ac:dyDescent="0.2">
      <c r="A61" s="65" t="s">
        <v>167</v>
      </c>
      <c r="B61" s="65"/>
      <c r="D61" s="15">
        <v>0</v>
      </c>
      <c r="E61" s="16"/>
      <c r="F61" s="35">
        <v>0</v>
      </c>
      <c r="G61" s="16"/>
      <c r="H61" s="35">
        <v>0</v>
      </c>
      <c r="I61" s="16"/>
      <c r="J61" s="35">
        <v>0</v>
      </c>
      <c r="K61" s="16"/>
      <c r="L61" s="28">
        <f>J61/'7'!$F$13</f>
        <v>0</v>
      </c>
      <c r="M61" s="16"/>
      <c r="N61" s="15">
        <v>0</v>
      </c>
      <c r="O61" s="16"/>
      <c r="P61" s="80">
        <v>0</v>
      </c>
      <c r="Q61" s="80"/>
      <c r="R61" s="16"/>
      <c r="S61" s="35">
        <v>575515692</v>
      </c>
      <c r="T61" s="16"/>
      <c r="U61" s="35">
        <v>575515692</v>
      </c>
      <c r="V61" s="16"/>
      <c r="W61" s="28">
        <f t="shared" si="0"/>
        <v>3.9843020086125173E-3</v>
      </c>
    </row>
    <row r="62" spans="1:23" ht="18.75" x14ac:dyDescent="0.2">
      <c r="A62" s="65" t="s">
        <v>168</v>
      </c>
      <c r="B62" s="65"/>
      <c r="D62" s="15">
        <v>0</v>
      </c>
      <c r="E62" s="16"/>
      <c r="F62" s="35">
        <v>0</v>
      </c>
      <c r="G62" s="16"/>
      <c r="H62" s="35">
        <v>0</v>
      </c>
      <c r="I62" s="16"/>
      <c r="J62" s="35">
        <v>0</v>
      </c>
      <c r="K62" s="16"/>
      <c r="L62" s="28">
        <f>J62/'7'!$F$13</f>
        <v>0</v>
      </c>
      <c r="M62" s="16"/>
      <c r="N62" s="15">
        <v>0</v>
      </c>
      <c r="O62" s="16"/>
      <c r="P62" s="80">
        <v>0</v>
      </c>
      <c r="Q62" s="80"/>
      <c r="R62" s="16"/>
      <c r="S62" s="35">
        <v>77843573</v>
      </c>
      <c r="T62" s="16"/>
      <c r="U62" s="35">
        <v>77843573</v>
      </c>
      <c r="V62" s="16"/>
      <c r="W62" s="28">
        <f t="shared" si="0"/>
        <v>5.3891198549886827E-4</v>
      </c>
    </row>
    <row r="63" spans="1:23" ht="18.75" x14ac:dyDescent="0.2">
      <c r="A63" s="65" t="s">
        <v>169</v>
      </c>
      <c r="B63" s="65"/>
      <c r="D63" s="15">
        <v>0</v>
      </c>
      <c r="E63" s="16"/>
      <c r="F63" s="35">
        <v>0</v>
      </c>
      <c r="G63" s="16"/>
      <c r="H63" s="35">
        <v>0</v>
      </c>
      <c r="I63" s="16"/>
      <c r="J63" s="35">
        <v>0</v>
      </c>
      <c r="K63" s="16"/>
      <c r="L63" s="28">
        <f>J63/'7'!$F$13</f>
        <v>0</v>
      </c>
      <c r="M63" s="16"/>
      <c r="N63" s="15">
        <v>0</v>
      </c>
      <c r="O63" s="16"/>
      <c r="P63" s="80">
        <v>0</v>
      </c>
      <c r="Q63" s="80"/>
      <c r="R63" s="16"/>
      <c r="S63" s="35">
        <v>-822312851</v>
      </c>
      <c r="T63" s="16"/>
      <c r="U63" s="35">
        <v>-822312851</v>
      </c>
      <c r="V63" s="16"/>
      <c r="W63" s="28">
        <f t="shared" si="0"/>
        <v>-5.6928816876589796E-3</v>
      </c>
    </row>
    <row r="64" spans="1:23" ht="18.75" x14ac:dyDescent="0.2">
      <c r="A64" s="65" t="s">
        <v>170</v>
      </c>
      <c r="B64" s="65"/>
      <c r="D64" s="15">
        <v>0</v>
      </c>
      <c r="E64" s="16"/>
      <c r="F64" s="35">
        <v>0</v>
      </c>
      <c r="G64" s="16"/>
      <c r="H64" s="35">
        <v>0</v>
      </c>
      <c r="I64" s="16"/>
      <c r="J64" s="35">
        <v>0</v>
      </c>
      <c r="K64" s="16"/>
      <c r="L64" s="28">
        <f>J64/'7'!$F$13</f>
        <v>0</v>
      </c>
      <c r="M64" s="16"/>
      <c r="N64" s="15">
        <v>0</v>
      </c>
      <c r="O64" s="16"/>
      <c r="P64" s="80">
        <v>0</v>
      </c>
      <c r="Q64" s="80"/>
      <c r="R64" s="16"/>
      <c r="S64" s="35">
        <v>917222093</v>
      </c>
      <c r="T64" s="16"/>
      <c r="U64" s="35">
        <v>917222093</v>
      </c>
      <c r="V64" s="16"/>
      <c r="W64" s="28">
        <f t="shared" si="0"/>
        <v>6.3499395034456799E-3</v>
      </c>
    </row>
    <row r="65" spans="1:23" ht="18.75" x14ac:dyDescent="0.2">
      <c r="A65" s="65" t="s">
        <v>171</v>
      </c>
      <c r="B65" s="65"/>
      <c r="D65" s="15">
        <v>0</v>
      </c>
      <c r="E65" s="16"/>
      <c r="F65" s="35">
        <v>0</v>
      </c>
      <c r="G65" s="16"/>
      <c r="H65" s="35">
        <v>0</v>
      </c>
      <c r="I65" s="16"/>
      <c r="J65" s="35">
        <v>0</v>
      </c>
      <c r="K65" s="16"/>
      <c r="L65" s="28">
        <f>J65/'7'!$F$13</f>
        <v>0</v>
      </c>
      <c r="M65" s="16"/>
      <c r="N65" s="15">
        <v>0</v>
      </c>
      <c r="O65" s="16"/>
      <c r="P65" s="80">
        <v>0</v>
      </c>
      <c r="Q65" s="80"/>
      <c r="R65" s="16"/>
      <c r="S65" s="35">
        <v>-1716870405</v>
      </c>
      <c r="T65" s="16"/>
      <c r="U65" s="35">
        <v>-1716870405</v>
      </c>
      <c r="V65" s="16"/>
      <c r="W65" s="28">
        <f t="shared" si="0"/>
        <v>-1.1885914316944265E-2</v>
      </c>
    </row>
    <row r="66" spans="1:23" ht="18.75" x14ac:dyDescent="0.2">
      <c r="A66" s="65" t="s">
        <v>172</v>
      </c>
      <c r="B66" s="65"/>
      <c r="D66" s="15">
        <v>0</v>
      </c>
      <c r="E66" s="16"/>
      <c r="F66" s="35">
        <v>0</v>
      </c>
      <c r="G66" s="16"/>
      <c r="H66" s="35">
        <v>0</v>
      </c>
      <c r="I66" s="16"/>
      <c r="J66" s="35">
        <v>0</v>
      </c>
      <c r="K66" s="16"/>
      <c r="L66" s="28">
        <f>J66/'7'!$F$13</f>
        <v>0</v>
      </c>
      <c r="M66" s="16"/>
      <c r="N66" s="15">
        <v>46692250</v>
      </c>
      <c r="O66" s="16"/>
      <c r="P66" s="80">
        <v>0</v>
      </c>
      <c r="Q66" s="80"/>
      <c r="R66" s="16"/>
      <c r="S66" s="35">
        <v>-144179798</v>
      </c>
      <c r="T66" s="16"/>
      <c r="U66" s="35">
        <v>-97487548</v>
      </c>
      <c r="V66" s="16"/>
      <c r="W66" s="28">
        <f t="shared" si="0"/>
        <v>-6.7490745901522555E-4</v>
      </c>
    </row>
    <row r="67" spans="1:23" ht="18.75" x14ac:dyDescent="0.2">
      <c r="A67" s="65" t="s">
        <v>173</v>
      </c>
      <c r="B67" s="65"/>
      <c r="D67" s="15">
        <v>0</v>
      </c>
      <c r="E67" s="16"/>
      <c r="F67" s="35">
        <v>0</v>
      </c>
      <c r="G67" s="16"/>
      <c r="H67" s="35">
        <v>0</v>
      </c>
      <c r="I67" s="16"/>
      <c r="J67" s="35">
        <v>0</v>
      </c>
      <c r="K67" s="16"/>
      <c r="L67" s="28">
        <f>J67/'7'!$F$13</f>
        <v>0</v>
      </c>
      <c r="M67" s="16"/>
      <c r="N67" s="15">
        <v>0</v>
      </c>
      <c r="O67" s="16"/>
      <c r="P67" s="80">
        <v>0</v>
      </c>
      <c r="Q67" s="80"/>
      <c r="R67" s="16"/>
      <c r="S67" s="35">
        <v>-321400075</v>
      </c>
      <c r="T67" s="16"/>
      <c r="U67" s="35">
        <v>-321400075</v>
      </c>
      <c r="V67" s="16"/>
      <c r="W67" s="28">
        <f t="shared" si="0"/>
        <v>-2.2250565574339085E-3</v>
      </c>
    </row>
    <row r="68" spans="1:23" ht="18.75" x14ac:dyDescent="0.2">
      <c r="A68" s="65" t="s">
        <v>174</v>
      </c>
      <c r="B68" s="65"/>
      <c r="D68" s="15">
        <v>0</v>
      </c>
      <c r="E68" s="16"/>
      <c r="F68" s="35">
        <v>0</v>
      </c>
      <c r="G68" s="16"/>
      <c r="H68" s="35">
        <v>0</v>
      </c>
      <c r="I68" s="16"/>
      <c r="J68" s="35">
        <v>0</v>
      </c>
      <c r="K68" s="16"/>
      <c r="L68" s="28">
        <f>J68/'7'!$F$13</f>
        <v>0</v>
      </c>
      <c r="M68" s="16"/>
      <c r="N68" s="15">
        <v>0</v>
      </c>
      <c r="O68" s="16"/>
      <c r="P68" s="80">
        <v>0</v>
      </c>
      <c r="Q68" s="80"/>
      <c r="R68" s="16"/>
      <c r="S68" s="35">
        <v>302646659</v>
      </c>
      <c r="T68" s="16"/>
      <c r="U68" s="35">
        <v>302646659</v>
      </c>
      <c r="V68" s="16"/>
      <c r="W68" s="28">
        <f t="shared" si="0"/>
        <v>2.0952264345097432E-3</v>
      </c>
    </row>
    <row r="69" spans="1:23" ht="18.75" x14ac:dyDescent="0.2">
      <c r="A69" s="65" t="s">
        <v>175</v>
      </c>
      <c r="B69" s="65"/>
      <c r="D69" s="15">
        <v>0</v>
      </c>
      <c r="E69" s="16"/>
      <c r="F69" s="35">
        <v>0</v>
      </c>
      <c r="G69" s="16"/>
      <c r="H69" s="35">
        <v>0</v>
      </c>
      <c r="I69" s="16"/>
      <c r="J69" s="35">
        <v>0</v>
      </c>
      <c r="K69" s="16"/>
      <c r="L69" s="28">
        <f>J69/'7'!$F$13</f>
        <v>0</v>
      </c>
      <c r="M69" s="16"/>
      <c r="N69" s="15">
        <v>55122334</v>
      </c>
      <c r="O69" s="16"/>
      <c r="P69" s="80">
        <v>0</v>
      </c>
      <c r="Q69" s="80"/>
      <c r="R69" s="16"/>
      <c r="S69" s="35">
        <v>2192410927</v>
      </c>
      <c r="T69" s="16"/>
      <c r="U69" s="35">
        <v>2247533261</v>
      </c>
      <c r="V69" s="16"/>
      <c r="W69" s="28">
        <f t="shared" si="0"/>
        <v>1.5559699606289347E-2</v>
      </c>
    </row>
    <row r="70" spans="1:23" ht="18.75" x14ac:dyDescent="0.2">
      <c r="A70" s="65" t="s">
        <v>176</v>
      </c>
      <c r="B70" s="65"/>
      <c r="D70" s="15">
        <v>0</v>
      </c>
      <c r="E70" s="16"/>
      <c r="F70" s="35">
        <v>0</v>
      </c>
      <c r="G70" s="16"/>
      <c r="H70" s="35">
        <v>0</v>
      </c>
      <c r="I70" s="16"/>
      <c r="J70" s="35">
        <v>0</v>
      </c>
      <c r="K70" s="16"/>
      <c r="L70" s="28">
        <f>J70/'7'!$F$13</f>
        <v>0</v>
      </c>
      <c r="M70" s="16"/>
      <c r="N70" s="15">
        <v>0</v>
      </c>
      <c r="O70" s="16"/>
      <c r="P70" s="80">
        <v>0</v>
      </c>
      <c r="Q70" s="80"/>
      <c r="R70" s="16"/>
      <c r="S70" s="35">
        <v>-10863764</v>
      </c>
      <c r="T70" s="16"/>
      <c r="U70" s="35">
        <v>-10863764</v>
      </c>
      <c r="V70" s="16"/>
      <c r="W70" s="28">
        <f t="shared" si="0"/>
        <v>-7.5209967908733148E-5</v>
      </c>
    </row>
    <row r="71" spans="1:23" ht="18.75" x14ac:dyDescent="0.2">
      <c r="A71" s="65" t="s">
        <v>177</v>
      </c>
      <c r="B71" s="65"/>
      <c r="D71" s="15">
        <v>0</v>
      </c>
      <c r="E71" s="16"/>
      <c r="F71" s="35">
        <v>0</v>
      </c>
      <c r="G71" s="16"/>
      <c r="H71" s="35">
        <v>0</v>
      </c>
      <c r="I71" s="16"/>
      <c r="J71" s="35">
        <v>0</v>
      </c>
      <c r="K71" s="16"/>
      <c r="L71" s="28">
        <f>J71/'7'!$F$13</f>
        <v>0</v>
      </c>
      <c r="M71" s="16"/>
      <c r="N71" s="15">
        <v>92700000</v>
      </c>
      <c r="O71" s="16"/>
      <c r="P71" s="80">
        <v>0</v>
      </c>
      <c r="Q71" s="80"/>
      <c r="R71" s="16"/>
      <c r="S71" s="35">
        <v>-747609001</v>
      </c>
      <c r="T71" s="16"/>
      <c r="U71" s="35">
        <v>-654909001</v>
      </c>
      <c r="V71" s="16"/>
      <c r="W71" s="28">
        <f t="shared" si="0"/>
        <v>-4.5339428349465702E-3</v>
      </c>
    </row>
    <row r="72" spans="1:23" ht="18.75" x14ac:dyDescent="0.2">
      <c r="A72" s="65" t="s">
        <v>50</v>
      </c>
      <c r="B72" s="65"/>
      <c r="D72" s="15">
        <v>0</v>
      </c>
      <c r="E72" s="16"/>
      <c r="F72" s="35">
        <v>795552300</v>
      </c>
      <c r="G72" s="16"/>
      <c r="H72" s="35">
        <v>0</v>
      </c>
      <c r="I72" s="16"/>
      <c r="J72" s="35">
        <v>795552300</v>
      </c>
      <c r="K72" s="16"/>
      <c r="L72" s="28">
        <f>J72/'7'!$F$13</f>
        <v>7.025405085860718E-3</v>
      </c>
      <c r="M72" s="16"/>
      <c r="N72" s="15">
        <v>0</v>
      </c>
      <c r="O72" s="16"/>
      <c r="P72" s="80">
        <v>795552300</v>
      </c>
      <c r="Q72" s="80"/>
      <c r="R72" s="16"/>
      <c r="S72" s="35">
        <v>0</v>
      </c>
      <c r="T72" s="16"/>
      <c r="U72" s="35">
        <v>795552300</v>
      </c>
      <c r="V72" s="16"/>
      <c r="W72" s="28">
        <f t="shared" si="0"/>
        <v>5.5076180735073822E-3</v>
      </c>
    </row>
    <row r="73" spans="1:23" ht="18.75" x14ac:dyDescent="0.2">
      <c r="A73" s="65" t="s">
        <v>32</v>
      </c>
      <c r="B73" s="65"/>
      <c r="D73" s="15">
        <v>0</v>
      </c>
      <c r="E73" s="16"/>
      <c r="F73" s="35">
        <v>455507826</v>
      </c>
      <c r="G73" s="16"/>
      <c r="H73" s="35">
        <v>0</v>
      </c>
      <c r="I73" s="16"/>
      <c r="J73" s="35">
        <v>455507826</v>
      </c>
      <c r="K73" s="16"/>
      <c r="L73" s="28">
        <f>J73/'7'!$F$13</f>
        <v>4.0225224632368722E-3</v>
      </c>
      <c r="M73" s="16"/>
      <c r="N73" s="15">
        <v>0</v>
      </c>
      <c r="O73" s="16"/>
      <c r="P73" s="80">
        <v>-768929992</v>
      </c>
      <c r="Q73" s="80"/>
      <c r="R73" s="16"/>
      <c r="S73" s="35">
        <v>0</v>
      </c>
      <c r="T73" s="16"/>
      <c r="U73" s="35">
        <v>-768929992</v>
      </c>
      <c r="V73" s="16"/>
      <c r="W73" s="28">
        <f t="shared" si="0"/>
        <v>-5.3233115172957035E-3</v>
      </c>
    </row>
    <row r="74" spans="1:23" ht="18.75" x14ac:dyDescent="0.2">
      <c r="A74" s="65" t="s">
        <v>56</v>
      </c>
      <c r="B74" s="65"/>
      <c r="D74" s="15">
        <v>0</v>
      </c>
      <c r="E74" s="16"/>
      <c r="F74" s="35">
        <v>130062428</v>
      </c>
      <c r="G74" s="16"/>
      <c r="H74" s="35">
        <v>0</v>
      </c>
      <c r="I74" s="16"/>
      <c r="J74" s="35">
        <v>130062428</v>
      </c>
      <c r="K74" s="16"/>
      <c r="L74" s="28">
        <f>J74/'7'!$F$13</f>
        <v>1.1485621286628088E-3</v>
      </c>
      <c r="M74" s="16"/>
      <c r="N74" s="15">
        <v>0</v>
      </c>
      <c r="O74" s="16"/>
      <c r="P74" s="80">
        <v>130062428</v>
      </c>
      <c r="Q74" s="80"/>
      <c r="R74" s="16"/>
      <c r="S74" s="35">
        <v>0</v>
      </c>
      <c r="T74" s="16"/>
      <c r="U74" s="35">
        <v>130062428</v>
      </c>
      <c r="V74" s="16"/>
      <c r="W74" s="28">
        <f t="shared" ref="W74:W78" si="1">U74/144445800232</f>
        <v>9.004237422694304E-4</v>
      </c>
    </row>
    <row r="75" spans="1:23" ht="18.75" x14ac:dyDescent="0.2">
      <c r="A75" s="65" t="s">
        <v>48</v>
      </c>
      <c r="B75" s="65"/>
      <c r="D75" s="15">
        <v>0</v>
      </c>
      <c r="E75" s="16"/>
      <c r="F75" s="35">
        <v>-18877</v>
      </c>
      <c r="G75" s="16"/>
      <c r="H75" s="35">
        <v>0</v>
      </c>
      <c r="I75" s="16"/>
      <c r="J75" s="35">
        <v>-18877</v>
      </c>
      <c r="K75" s="16"/>
      <c r="L75" s="28">
        <f>J75/'7'!$F$13</f>
        <v>-1.6670000426847209E-7</v>
      </c>
      <c r="M75" s="16"/>
      <c r="N75" s="15">
        <v>0</v>
      </c>
      <c r="O75" s="16"/>
      <c r="P75" s="80">
        <v>-18877</v>
      </c>
      <c r="Q75" s="80"/>
      <c r="R75" s="16"/>
      <c r="S75" s="35">
        <v>0</v>
      </c>
      <c r="T75" s="16"/>
      <c r="U75" s="35">
        <v>-18877</v>
      </c>
      <c r="V75" s="16"/>
      <c r="W75" s="28">
        <f t="shared" si="1"/>
        <v>-1.3068569643202446E-7</v>
      </c>
    </row>
    <row r="76" spans="1:23" ht="18.75" x14ac:dyDescent="0.2">
      <c r="A76" s="65" t="s">
        <v>19</v>
      </c>
      <c r="B76" s="65"/>
      <c r="D76" s="15">
        <v>0</v>
      </c>
      <c r="E76" s="16"/>
      <c r="F76" s="35">
        <v>54373117</v>
      </c>
      <c r="G76" s="16"/>
      <c r="H76" s="35">
        <v>0</v>
      </c>
      <c r="I76" s="16"/>
      <c r="J76" s="35">
        <v>54373117</v>
      </c>
      <c r="K76" s="16"/>
      <c r="L76" s="28">
        <f>J76/'7'!$F$13</f>
        <v>4.8016098087567575E-4</v>
      </c>
      <c r="M76" s="16"/>
      <c r="N76" s="15">
        <v>0</v>
      </c>
      <c r="O76" s="16"/>
      <c r="P76" s="80">
        <v>323150983</v>
      </c>
      <c r="Q76" s="80"/>
      <c r="R76" s="16"/>
      <c r="S76" s="35">
        <v>0</v>
      </c>
      <c r="T76" s="16"/>
      <c r="U76" s="35">
        <v>323150983</v>
      </c>
      <c r="V76" s="16"/>
      <c r="W76" s="28">
        <f t="shared" si="1"/>
        <v>2.2371781144275202E-3</v>
      </c>
    </row>
    <row r="77" spans="1:23" ht="18.75" x14ac:dyDescent="0.2">
      <c r="A77" s="65" t="s">
        <v>55</v>
      </c>
      <c r="B77" s="65"/>
      <c r="D77" s="15">
        <v>0</v>
      </c>
      <c r="E77" s="16"/>
      <c r="F77" s="35">
        <v>539971650</v>
      </c>
      <c r="G77" s="16"/>
      <c r="H77" s="35">
        <v>0</v>
      </c>
      <c r="I77" s="16"/>
      <c r="J77" s="35">
        <v>539971650</v>
      </c>
      <c r="K77" s="16"/>
      <c r="L77" s="28">
        <f>J77/'7'!$F$13</f>
        <v>4.7684100418421312E-3</v>
      </c>
      <c r="M77" s="16"/>
      <c r="N77" s="15">
        <v>0</v>
      </c>
      <c r="O77" s="16"/>
      <c r="P77" s="80">
        <v>539971650</v>
      </c>
      <c r="Q77" s="80"/>
      <c r="R77" s="16"/>
      <c r="S77" s="35">
        <v>0</v>
      </c>
      <c r="T77" s="16"/>
      <c r="U77" s="35">
        <v>539971650</v>
      </c>
      <c r="V77" s="16"/>
      <c r="W77" s="28">
        <f t="shared" si="1"/>
        <v>3.7382301813741253E-3</v>
      </c>
    </row>
    <row r="78" spans="1:23" ht="18.75" x14ac:dyDescent="0.2">
      <c r="A78" s="65" t="s">
        <v>49</v>
      </c>
      <c r="B78" s="65"/>
      <c r="D78" s="15">
        <v>0</v>
      </c>
      <c r="E78" s="16"/>
      <c r="F78" s="35">
        <v>1524688756</v>
      </c>
      <c r="G78" s="16"/>
      <c r="H78" s="35">
        <v>0</v>
      </c>
      <c r="I78" s="16"/>
      <c r="J78" s="35">
        <v>1524688756</v>
      </c>
      <c r="K78" s="16"/>
      <c r="L78" s="28">
        <f>J78/'7'!$F$13</f>
        <v>1.3464301643973692E-2</v>
      </c>
      <c r="M78" s="16"/>
      <c r="N78" s="15">
        <v>0</v>
      </c>
      <c r="O78" s="16"/>
      <c r="P78" s="80">
        <v>1524688756</v>
      </c>
      <c r="Q78" s="80"/>
      <c r="R78" s="16"/>
      <c r="S78" s="35">
        <v>0</v>
      </c>
      <c r="T78" s="16"/>
      <c r="U78" s="35">
        <v>1524688756</v>
      </c>
      <c r="V78" s="16"/>
      <c r="W78" s="28">
        <f t="shared" si="1"/>
        <v>1.0555438465854586E-2</v>
      </c>
    </row>
    <row r="79" spans="1:23" ht="21.75" thickBot="1" x14ac:dyDescent="0.25">
      <c r="A79" s="78" t="s">
        <v>59</v>
      </c>
      <c r="B79" s="78"/>
      <c r="D79" s="19">
        <v>0</v>
      </c>
      <c r="E79" s="16"/>
      <c r="F79" s="37">
        <v>84905303605</v>
      </c>
      <c r="G79" s="16"/>
      <c r="H79" s="37">
        <v>23432901240</v>
      </c>
      <c r="I79" s="16"/>
      <c r="J79" s="37">
        <v>108338204845</v>
      </c>
      <c r="K79" s="16"/>
      <c r="L79" s="38">
        <f>SUM(L9:L78)</f>
        <v>0.95671871643270112</v>
      </c>
      <c r="M79" s="16"/>
      <c r="N79" s="19">
        <v>48069930431</v>
      </c>
      <c r="O79" s="16"/>
      <c r="P79" s="79"/>
      <c r="Q79" s="79">
        <v>75769406528</v>
      </c>
      <c r="R79" s="16"/>
      <c r="S79" s="37">
        <v>-8420668690</v>
      </c>
      <c r="T79" s="16"/>
      <c r="U79" s="37">
        <v>115418668269</v>
      </c>
      <c r="V79" s="16"/>
      <c r="W79" s="39">
        <f>SUM(W9:W78)</f>
        <v>0.79904481877369615</v>
      </c>
    </row>
    <row r="80" spans="1:23" ht="13.5" thickTop="1" x14ac:dyDescent="0.2"/>
  </sheetData>
  <mergeCells count="152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9:B79"/>
    <mergeCell ref="P79:Q79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</mergeCells>
  <pageMargins left="0.39" right="0.39" top="0.39" bottom="0.39" header="0" footer="0"/>
  <pageSetup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rightToLeft="1" zoomScaleNormal="100" workbookViewId="0">
      <selection activeCell="H8" sqref="H8"/>
    </sheetView>
  </sheetViews>
  <sheetFormatPr defaultRowHeight="12.75" x14ac:dyDescent="0.2"/>
  <cols>
    <col min="1" max="1" width="2.5703125" customWidth="1"/>
    <col min="2" max="2" width="49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4.7109375" bestFit="1" customWidth="1"/>
  </cols>
  <sheetData>
    <row r="1" spans="1:14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4" ht="21.75" customHeight="1" x14ac:dyDescent="0.2">
      <c r="A2" s="70" t="s">
        <v>123</v>
      </c>
      <c r="B2" s="70"/>
      <c r="C2" s="70"/>
      <c r="D2" s="70"/>
      <c r="E2" s="70"/>
      <c r="F2" s="70"/>
      <c r="G2" s="70"/>
      <c r="H2" s="70"/>
      <c r="I2" s="70"/>
      <c r="J2" s="70"/>
    </row>
    <row r="3" spans="1:14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</row>
    <row r="4" spans="1:14" ht="14.45" customHeight="1" x14ac:dyDescent="0.2"/>
    <row r="5" spans="1:14" ht="29.1" customHeight="1" x14ac:dyDescent="0.2">
      <c r="A5" s="21" t="s">
        <v>124</v>
      </c>
      <c r="B5" s="73" t="s">
        <v>125</v>
      </c>
      <c r="C5" s="73"/>
      <c r="D5" s="73"/>
      <c r="E5" s="73"/>
      <c r="F5" s="73"/>
      <c r="G5" s="73"/>
      <c r="H5" s="73"/>
      <c r="I5" s="73"/>
      <c r="J5" s="73"/>
    </row>
    <row r="6" spans="1:14" ht="14.45" customHeight="1" x14ac:dyDescent="0.2"/>
    <row r="7" spans="1:14" ht="14.45" customHeight="1" x14ac:dyDescent="0.2">
      <c r="A7" s="69" t="s">
        <v>126</v>
      </c>
      <c r="B7" s="69"/>
      <c r="D7" s="8" t="s">
        <v>127</v>
      </c>
      <c r="F7" s="8" t="s">
        <v>117</v>
      </c>
      <c r="H7" s="8" t="s">
        <v>128</v>
      </c>
      <c r="J7" s="8" t="s">
        <v>129</v>
      </c>
    </row>
    <row r="8" spans="1:14" ht="21.75" customHeight="1" x14ac:dyDescent="0.2">
      <c r="A8" s="77" t="s">
        <v>130</v>
      </c>
      <c r="B8" s="77"/>
      <c r="D8" s="40" t="s">
        <v>131</v>
      </c>
      <c r="F8" s="26">
        <v>108338204845</v>
      </c>
      <c r="G8" s="16"/>
      <c r="H8" s="41">
        <v>94.1</v>
      </c>
      <c r="I8" s="16"/>
      <c r="J8" s="31">
        <v>18.190000000000001</v>
      </c>
      <c r="N8" s="42"/>
    </row>
    <row r="9" spans="1:14" ht="21.75" customHeight="1" x14ac:dyDescent="0.2">
      <c r="A9" s="65" t="s">
        <v>132</v>
      </c>
      <c r="B9" s="65"/>
      <c r="D9" s="24" t="s">
        <v>133</v>
      </c>
      <c r="F9" s="15">
        <v>0</v>
      </c>
      <c r="G9" s="16"/>
      <c r="H9" s="43">
        <v>0</v>
      </c>
      <c r="I9" s="16"/>
      <c r="J9" s="17">
        <v>0</v>
      </c>
      <c r="N9" s="42"/>
    </row>
    <row r="10" spans="1:14" ht="21.75" customHeight="1" x14ac:dyDescent="0.2">
      <c r="A10" s="65" t="s">
        <v>134</v>
      </c>
      <c r="B10" s="65"/>
      <c r="D10" s="24" t="s">
        <v>135</v>
      </c>
      <c r="F10" s="15">
        <v>558723347</v>
      </c>
      <c r="G10" s="16"/>
      <c r="H10" s="43">
        <v>0.49</v>
      </c>
      <c r="I10" s="16"/>
      <c r="J10" s="17">
        <v>0.09</v>
      </c>
      <c r="N10" s="42"/>
    </row>
    <row r="11" spans="1:14" ht="21.75" customHeight="1" x14ac:dyDescent="0.2">
      <c r="A11" s="65" t="s">
        <v>136</v>
      </c>
      <c r="B11" s="65"/>
      <c r="D11" s="24" t="s">
        <v>137</v>
      </c>
      <c r="F11" s="15">
        <v>3390765510</v>
      </c>
      <c r="G11" s="16"/>
      <c r="H11" s="43">
        <v>2.95</v>
      </c>
      <c r="I11" s="16"/>
      <c r="J11" s="17">
        <v>0.56999999999999995</v>
      </c>
      <c r="N11" s="42"/>
    </row>
    <row r="12" spans="1:14" ht="21.75" customHeight="1" x14ac:dyDescent="0.2">
      <c r="A12" s="83" t="s">
        <v>138</v>
      </c>
      <c r="B12" s="83"/>
      <c r="D12" s="24" t="s">
        <v>139</v>
      </c>
      <c r="F12" s="44">
        <v>951655528</v>
      </c>
      <c r="G12" s="16"/>
      <c r="H12" s="43">
        <v>0.83</v>
      </c>
      <c r="I12" s="16"/>
      <c r="J12" s="45">
        <v>0.16</v>
      </c>
      <c r="N12" s="42"/>
    </row>
    <row r="13" spans="1:14" ht="21.75" customHeight="1" x14ac:dyDescent="0.2">
      <c r="A13" s="67" t="s">
        <v>59</v>
      </c>
      <c r="B13" s="67"/>
      <c r="D13" s="46"/>
      <c r="F13" s="19">
        <v>113239349230</v>
      </c>
      <c r="G13" s="16"/>
      <c r="H13" s="39">
        <v>98.37</v>
      </c>
      <c r="I13" s="16"/>
      <c r="J13" s="20">
        <v>19.010000000000002</v>
      </c>
      <c r="N13" s="42"/>
    </row>
    <row r="16" spans="1:14" x14ac:dyDescent="0.2">
      <c r="F16" s="47"/>
    </row>
    <row r="17" spans="6:6" x14ac:dyDescent="0.2">
      <c r="F17" s="48"/>
    </row>
    <row r="18" spans="6:6" x14ac:dyDescent="0.2">
      <c r="F18" s="42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3"/>
  <sheetViews>
    <sheetView rightToLeft="1" topLeftCell="A4" zoomScaleNormal="100" workbookViewId="0">
      <selection activeCell="F37" sqref="F3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4.85546875" bestFit="1" customWidth="1"/>
    <col min="12" max="12" width="1.28515625" customWidth="1"/>
    <col min="13" max="13" width="15.5703125" customWidth="1"/>
    <col min="14" max="14" width="1.28515625" customWidth="1"/>
    <col min="15" max="15" width="19.7109375" bestFit="1" customWidth="1"/>
    <col min="16" max="16" width="1.28515625" customWidth="1"/>
    <col min="17" max="17" width="14.85546875" bestFit="1" customWidth="1"/>
    <col min="18" max="18" width="1.28515625" customWidth="1"/>
    <col min="19" max="19" width="16.28515625" bestFit="1" customWidth="1"/>
    <col min="20" max="20" width="0.28515625" customWidth="1"/>
  </cols>
  <sheetData>
    <row r="1" spans="1:19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21.75" customHeight="1" x14ac:dyDescent="0.2">
      <c r="A2" s="70" t="s">
        <v>123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19" ht="14.45" customHeight="1" x14ac:dyDescent="0.2"/>
    <row r="5" spans="1:19" ht="14.45" customHeight="1" x14ac:dyDescent="0.2">
      <c r="A5" s="73" t="s">
        <v>145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1:19" ht="14.45" customHeight="1" x14ac:dyDescent="0.2">
      <c r="A6" s="69" t="s">
        <v>60</v>
      </c>
      <c r="C6" s="69" t="s">
        <v>197</v>
      </c>
      <c r="D6" s="69"/>
      <c r="E6" s="69"/>
      <c r="F6" s="69"/>
      <c r="G6" s="69"/>
      <c r="I6" s="69" t="s">
        <v>142</v>
      </c>
      <c r="J6" s="69"/>
      <c r="K6" s="69"/>
      <c r="L6" s="69"/>
      <c r="M6" s="69"/>
      <c r="O6" s="69" t="s">
        <v>143</v>
      </c>
      <c r="P6" s="69"/>
      <c r="Q6" s="69"/>
      <c r="R6" s="69"/>
      <c r="S6" s="69"/>
    </row>
    <row r="7" spans="1:19" ht="42" x14ac:dyDescent="0.2">
      <c r="A7" s="69"/>
      <c r="C7" s="49" t="s">
        <v>198</v>
      </c>
      <c r="D7" s="1"/>
      <c r="E7" s="49" t="s">
        <v>199</v>
      </c>
      <c r="F7" s="1"/>
      <c r="G7" s="49" t="s">
        <v>200</v>
      </c>
      <c r="I7" s="49" t="s">
        <v>201</v>
      </c>
      <c r="J7" s="1"/>
      <c r="K7" s="49" t="s">
        <v>202</v>
      </c>
      <c r="L7" s="1"/>
      <c r="M7" s="49" t="s">
        <v>203</v>
      </c>
      <c r="O7" s="49" t="s">
        <v>201</v>
      </c>
      <c r="P7" s="1"/>
      <c r="Q7" s="49" t="s">
        <v>202</v>
      </c>
      <c r="R7" s="1"/>
      <c r="S7" s="49" t="s">
        <v>203</v>
      </c>
    </row>
    <row r="8" spans="1:19" ht="21.75" customHeight="1" x14ac:dyDescent="0.2">
      <c r="A8" s="25" t="s">
        <v>150</v>
      </c>
      <c r="C8" s="40" t="s">
        <v>204</v>
      </c>
      <c r="D8" s="16"/>
      <c r="E8" s="26">
        <v>4312052</v>
      </c>
      <c r="F8" s="16"/>
      <c r="G8" s="26">
        <v>575</v>
      </c>
      <c r="H8" s="16"/>
      <c r="I8" s="26">
        <v>0</v>
      </c>
      <c r="J8" s="16"/>
      <c r="K8" s="26">
        <v>0</v>
      </c>
      <c r="L8" s="16"/>
      <c r="M8" s="26">
        <v>0</v>
      </c>
      <c r="N8" s="16"/>
      <c r="O8" s="26">
        <v>2479429900</v>
      </c>
      <c r="P8" s="16"/>
      <c r="Q8" s="26">
        <v>0</v>
      </c>
      <c r="R8" s="16"/>
      <c r="S8" s="26">
        <v>2479429900</v>
      </c>
    </row>
    <row r="9" spans="1:19" ht="21.75" customHeight="1" x14ac:dyDescent="0.2">
      <c r="A9" s="14" t="s">
        <v>21</v>
      </c>
      <c r="C9" s="24" t="s">
        <v>205</v>
      </c>
      <c r="D9" s="16"/>
      <c r="E9" s="15">
        <v>2402799</v>
      </c>
      <c r="F9" s="16"/>
      <c r="G9" s="15">
        <v>70</v>
      </c>
      <c r="H9" s="16"/>
      <c r="I9" s="15">
        <v>0</v>
      </c>
      <c r="J9" s="16"/>
      <c r="K9" s="15">
        <v>0</v>
      </c>
      <c r="L9" s="16"/>
      <c r="M9" s="15">
        <v>0</v>
      </c>
      <c r="N9" s="16"/>
      <c r="O9" s="15">
        <v>168195930</v>
      </c>
      <c r="P9" s="16"/>
      <c r="Q9" s="15">
        <v>0</v>
      </c>
      <c r="R9" s="16"/>
      <c r="S9" s="15">
        <v>168195930</v>
      </c>
    </row>
    <row r="10" spans="1:19" ht="21.75" customHeight="1" x14ac:dyDescent="0.2">
      <c r="A10" s="14" t="s">
        <v>177</v>
      </c>
      <c r="C10" s="24" t="s">
        <v>206</v>
      </c>
      <c r="D10" s="16"/>
      <c r="E10" s="15">
        <v>900000</v>
      </c>
      <c r="F10" s="16"/>
      <c r="G10" s="15">
        <v>103</v>
      </c>
      <c r="H10" s="16"/>
      <c r="I10" s="15">
        <v>0</v>
      </c>
      <c r="J10" s="16"/>
      <c r="K10" s="15">
        <v>0</v>
      </c>
      <c r="L10" s="16"/>
      <c r="M10" s="15">
        <v>0</v>
      </c>
      <c r="N10" s="16"/>
      <c r="O10" s="15">
        <v>92700000</v>
      </c>
      <c r="P10" s="16"/>
      <c r="Q10" s="15">
        <v>0</v>
      </c>
      <c r="R10" s="16"/>
      <c r="S10" s="15">
        <v>92700000</v>
      </c>
    </row>
    <row r="11" spans="1:19" ht="21.75" customHeight="1" x14ac:dyDescent="0.2">
      <c r="A11" s="14" t="s">
        <v>30</v>
      </c>
      <c r="C11" s="24" t="s">
        <v>207</v>
      </c>
      <c r="D11" s="16"/>
      <c r="E11" s="15">
        <v>4285169</v>
      </c>
      <c r="F11" s="16"/>
      <c r="G11" s="15">
        <v>350</v>
      </c>
      <c r="H11" s="16"/>
      <c r="I11" s="15">
        <v>0</v>
      </c>
      <c r="J11" s="16"/>
      <c r="K11" s="15">
        <v>0</v>
      </c>
      <c r="L11" s="16"/>
      <c r="M11" s="15">
        <v>0</v>
      </c>
      <c r="N11" s="16"/>
      <c r="O11" s="15">
        <v>1499809150</v>
      </c>
      <c r="P11" s="16"/>
      <c r="Q11" s="15">
        <v>0</v>
      </c>
      <c r="R11" s="16"/>
      <c r="S11" s="15">
        <v>1499809150</v>
      </c>
    </row>
    <row r="12" spans="1:19" ht="21.75" customHeight="1" x14ac:dyDescent="0.2">
      <c r="A12" s="14" t="s">
        <v>148</v>
      </c>
      <c r="C12" s="24" t="s">
        <v>208</v>
      </c>
      <c r="D12" s="16"/>
      <c r="E12" s="15">
        <v>1200000</v>
      </c>
      <c r="F12" s="16"/>
      <c r="G12" s="15">
        <v>2920</v>
      </c>
      <c r="H12" s="16"/>
      <c r="I12" s="15">
        <v>0</v>
      </c>
      <c r="J12" s="16"/>
      <c r="K12" s="15">
        <v>0</v>
      </c>
      <c r="L12" s="16"/>
      <c r="M12" s="15">
        <v>0</v>
      </c>
      <c r="N12" s="16"/>
      <c r="O12" s="15">
        <v>3504000000</v>
      </c>
      <c r="P12" s="16"/>
      <c r="Q12" s="15">
        <v>0</v>
      </c>
      <c r="R12" s="16"/>
      <c r="S12" s="15">
        <v>3504000000</v>
      </c>
    </row>
    <row r="13" spans="1:19" ht="21.75" customHeight="1" x14ac:dyDescent="0.2">
      <c r="A13" s="14" t="s">
        <v>43</v>
      </c>
      <c r="C13" s="24" t="s">
        <v>209</v>
      </c>
      <c r="D13" s="16"/>
      <c r="E13" s="15">
        <v>6959666</v>
      </c>
      <c r="F13" s="16"/>
      <c r="G13" s="15">
        <v>370</v>
      </c>
      <c r="H13" s="16"/>
      <c r="I13" s="15">
        <v>0</v>
      </c>
      <c r="J13" s="16"/>
      <c r="K13" s="15">
        <v>0</v>
      </c>
      <c r="L13" s="16"/>
      <c r="M13" s="15">
        <v>0</v>
      </c>
      <c r="N13" s="16"/>
      <c r="O13" s="15">
        <v>2575076420</v>
      </c>
      <c r="P13" s="16"/>
      <c r="Q13" s="15">
        <v>0</v>
      </c>
      <c r="R13" s="16"/>
      <c r="S13" s="15">
        <v>2575076420</v>
      </c>
    </row>
    <row r="14" spans="1:19" ht="21.75" customHeight="1" x14ac:dyDescent="0.2">
      <c r="A14" s="14" t="s">
        <v>152</v>
      </c>
      <c r="C14" s="24" t="s">
        <v>210</v>
      </c>
      <c r="D14" s="16"/>
      <c r="E14" s="15">
        <v>1389679</v>
      </c>
      <c r="F14" s="16"/>
      <c r="G14" s="15">
        <v>67</v>
      </c>
      <c r="H14" s="16"/>
      <c r="I14" s="15">
        <v>0</v>
      </c>
      <c r="J14" s="16"/>
      <c r="K14" s="15">
        <v>0</v>
      </c>
      <c r="L14" s="16"/>
      <c r="M14" s="15">
        <v>0</v>
      </c>
      <c r="N14" s="16"/>
      <c r="O14" s="15">
        <v>93108493</v>
      </c>
      <c r="P14" s="16"/>
      <c r="Q14" s="15">
        <v>0</v>
      </c>
      <c r="R14" s="16"/>
      <c r="S14" s="15">
        <v>93108493</v>
      </c>
    </row>
    <row r="15" spans="1:19" ht="21.75" customHeight="1" x14ac:dyDescent="0.2">
      <c r="A15" s="14" t="s">
        <v>166</v>
      </c>
      <c r="C15" s="24" t="s">
        <v>211</v>
      </c>
      <c r="D15" s="16"/>
      <c r="E15" s="15">
        <v>830107</v>
      </c>
      <c r="F15" s="16"/>
      <c r="G15" s="15">
        <v>1100</v>
      </c>
      <c r="H15" s="16"/>
      <c r="I15" s="15">
        <v>0</v>
      </c>
      <c r="J15" s="16"/>
      <c r="K15" s="15">
        <v>0</v>
      </c>
      <c r="L15" s="16"/>
      <c r="M15" s="15">
        <v>0</v>
      </c>
      <c r="N15" s="16"/>
      <c r="O15" s="15">
        <v>913117700</v>
      </c>
      <c r="P15" s="16"/>
      <c r="Q15" s="15">
        <v>0</v>
      </c>
      <c r="R15" s="16"/>
      <c r="S15" s="15">
        <v>913117700</v>
      </c>
    </row>
    <row r="16" spans="1:19" ht="21.75" customHeight="1" x14ac:dyDescent="0.2">
      <c r="A16" s="14" t="s">
        <v>158</v>
      </c>
      <c r="C16" s="24" t="s">
        <v>212</v>
      </c>
      <c r="D16" s="16"/>
      <c r="E16" s="15">
        <v>1244174</v>
      </c>
      <c r="F16" s="16"/>
      <c r="G16" s="15">
        <v>3570</v>
      </c>
      <c r="H16" s="16"/>
      <c r="I16" s="15">
        <v>0</v>
      </c>
      <c r="J16" s="16"/>
      <c r="K16" s="15">
        <v>0</v>
      </c>
      <c r="L16" s="16"/>
      <c r="M16" s="15">
        <v>0</v>
      </c>
      <c r="N16" s="16"/>
      <c r="O16" s="15">
        <v>4441701180</v>
      </c>
      <c r="P16" s="16"/>
      <c r="Q16" s="15">
        <v>0</v>
      </c>
      <c r="R16" s="16"/>
      <c r="S16" s="15">
        <v>4441701180</v>
      </c>
    </row>
    <row r="17" spans="1:19" ht="21.75" customHeight="1" x14ac:dyDescent="0.2">
      <c r="A17" s="14" t="s">
        <v>154</v>
      </c>
      <c r="C17" s="24" t="s">
        <v>213</v>
      </c>
      <c r="D17" s="16"/>
      <c r="E17" s="15">
        <v>300000</v>
      </c>
      <c r="F17" s="16"/>
      <c r="G17" s="15">
        <v>6350</v>
      </c>
      <c r="H17" s="16"/>
      <c r="I17" s="15">
        <v>0</v>
      </c>
      <c r="J17" s="16"/>
      <c r="K17" s="15">
        <v>0</v>
      </c>
      <c r="L17" s="16"/>
      <c r="M17" s="15">
        <v>0</v>
      </c>
      <c r="N17" s="16"/>
      <c r="O17" s="15">
        <v>1905000000</v>
      </c>
      <c r="P17" s="16"/>
      <c r="Q17" s="15">
        <v>0</v>
      </c>
      <c r="R17" s="16"/>
      <c r="S17" s="15">
        <v>1905000000</v>
      </c>
    </row>
    <row r="18" spans="1:19" ht="21.75" customHeight="1" x14ac:dyDescent="0.2">
      <c r="A18" s="14" t="s">
        <v>39</v>
      </c>
      <c r="C18" s="24" t="s">
        <v>208</v>
      </c>
      <c r="D18" s="16"/>
      <c r="E18" s="15">
        <v>8653653</v>
      </c>
      <c r="F18" s="16"/>
      <c r="G18" s="15">
        <v>400</v>
      </c>
      <c r="H18" s="16"/>
      <c r="I18" s="15">
        <v>0</v>
      </c>
      <c r="J18" s="16"/>
      <c r="K18" s="15">
        <v>0</v>
      </c>
      <c r="L18" s="16"/>
      <c r="M18" s="15">
        <v>0</v>
      </c>
      <c r="N18" s="16"/>
      <c r="O18" s="15">
        <v>3461461200</v>
      </c>
      <c r="P18" s="16"/>
      <c r="Q18" s="15">
        <v>0</v>
      </c>
      <c r="R18" s="16"/>
      <c r="S18" s="15">
        <v>3461461200</v>
      </c>
    </row>
    <row r="19" spans="1:19" ht="21.75" customHeight="1" x14ac:dyDescent="0.2">
      <c r="A19" s="14" t="s">
        <v>27</v>
      </c>
      <c r="C19" s="24" t="s">
        <v>214</v>
      </c>
      <c r="D19" s="16"/>
      <c r="E19" s="15">
        <v>658335</v>
      </c>
      <c r="F19" s="16"/>
      <c r="G19" s="15">
        <v>6100</v>
      </c>
      <c r="H19" s="16"/>
      <c r="I19" s="15">
        <v>0</v>
      </c>
      <c r="J19" s="16"/>
      <c r="K19" s="15">
        <v>0</v>
      </c>
      <c r="L19" s="16"/>
      <c r="M19" s="15">
        <v>0</v>
      </c>
      <c r="N19" s="16"/>
      <c r="O19" s="15">
        <v>4015843500</v>
      </c>
      <c r="P19" s="16"/>
      <c r="Q19" s="15">
        <v>0</v>
      </c>
      <c r="R19" s="16"/>
      <c r="S19" s="15">
        <v>4015843500</v>
      </c>
    </row>
    <row r="20" spans="1:19" ht="21.75" customHeight="1" x14ac:dyDescent="0.2">
      <c r="A20" s="14" t="s">
        <v>22</v>
      </c>
      <c r="C20" s="24" t="s">
        <v>215</v>
      </c>
      <c r="D20" s="16"/>
      <c r="E20" s="15">
        <v>2623000</v>
      </c>
      <c r="F20" s="16"/>
      <c r="G20" s="15">
        <v>82</v>
      </c>
      <c r="H20" s="16"/>
      <c r="I20" s="15">
        <v>0</v>
      </c>
      <c r="J20" s="16"/>
      <c r="K20" s="15">
        <v>0</v>
      </c>
      <c r="L20" s="16"/>
      <c r="M20" s="15">
        <v>0</v>
      </c>
      <c r="N20" s="16"/>
      <c r="O20" s="15">
        <v>215086000</v>
      </c>
      <c r="P20" s="16"/>
      <c r="Q20" s="15">
        <v>0</v>
      </c>
      <c r="R20" s="16"/>
      <c r="S20" s="15">
        <v>215086000</v>
      </c>
    </row>
    <row r="21" spans="1:19" ht="21.75" customHeight="1" x14ac:dyDescent="0.2">
      <c r="A21" s="14" t="s">
        <v>24</v>
      </c>
      <c r="C21" s="24" t="s">
        <v>216</v>
      </c>
      <c r="D21" s="16"/>
      <c r="E21" s="15">
        <v>2000000</v>
      </c>
      <c r="F21" s="16"/>
      <c r="G21" s="15">
        <v>1500</v>
      </c>
      <c r="H21" s="16"/>
      <c r="I21" s="15">
        <v>0</v>
      </c>
      <c r="J21" s="16"/>
      <c r="K21" s="15">
        <v>0</v>
      </c>
      <c r="L21" s="16"/>
      <c r="M21" s="15">
        <v>0</v>
      </c>
      <c r="N21" s="16"/>
      <c r="O21" s="15">
        <v>3000000000</v>
      </c>
      <c r="P21" s="16"/>
      <c r="Q21" s="15">
        <v>0</v>
      </c>
      <c r="R21" s="16"/>
      <c r="S21" s="15">
        <v>3000000000</v>
      </c>
    </row>
    <row r="22" spans="1:19" ht="21.75" customHeight="1" x14ac:dyDescent="0.2">
      <c r="A22" s="14" t="s">
        <v>44</v>
      </c>
      <c r="C22" s="24" t="s">
        <v>216</v>
      </c>
      <c r="D22" s="16"/>
      <c r="E22" s="15">
        <v>3803339</v>
      </c>
      <c r="F22" s="16"/>
      <c r="G22" s="15">
        <v>600</v>
      </c>
      <c r="H22" s="16"/>
      <c r="I22" s="15">
        <v>0</v>
      </c>
      <c r="J22" s="16"/>
      <c r="K22" s="15">
        <v>0</v>
      </c>
      <c r="L22" s="16"/>
      <c r="M22" s="15">
        <v>0</v>
      </c>
      <c r="N22" s="16"/>
      <c r="O22" s="15">
        <v>2282003400</v>
      </c>
      <c r="P22" s="16"/>
      <c r="Q22" s="15">
        <v>0</v>
      </c>
      <c r="R22" s="16"/>
      <c r="S22" s="15">
        <v>2282003400</v>
      </c>
    </row>
    <row r="23" spans="1:19" ht="21.75" customHeight="1" x14ac:dyDescent="0.2">
      <c r="A23" s="14" t="s">
        <v>45</v>
      </c>
      <c r="C23" s="24" t="s">
        <v>217</v>
      </c>
      <c r="D23" s="16"/>
      <c r="E23" s="15">
        <v>1076453</v>
      </c>
      <c r="F23" s="16"/>
      <c r="G23" s="15">
        <v>1188</v>
      </c>
      <c r="H23" s="16"/>
      <c r="I23" s="15">
        <v>0</v>
      </c>
      <c r="J23" s="16"/>
      <c r="K23" s="15">
        <v>0</v>
      </c>
      <c r="L23" s="16"/>
      <c r="M23" s="15">
        <v>0</v>
      </c>
      <c r="N23" s="16"/>
      <c r="O23" s="15">
        <v>1278826164</v>
      </c>
      <c r="P23" s="16"/>
      <c r="Q23" s="15">
        <v>0</v>
      </c>
      <c r="R23" s="16"/>
      <c r="S23" s="15">
        <v>1278826164</v>
      </c>
    </row>
    <row r="24" spans="1:19" ht="21.75" customHeight="1" x14ac:dyDescent="0.2">
      <c r="A24" s="14" t="s">
        <v>25</v>
      </c>
      <c r="C24" s="24" t="s">
        <v>218</v>
      </c>
      <c r="D24" s="16"/>
      <c r="E24" s="15">
        <v>15152314</v>
      </c>
      <c r="F24" s="16"/>
      <c r="G24" s="15">
        <v>265</v>
      </c>
      <c r="H24" s="16"/>
      <c r="I24" s="15">
        <v>0</v>
      </c>
      <c r="J24" s="16"/>
      <c r="K24" s="15">
        <v>0</v>
      </c>
      <c r="L24" s="16"/>
      <c r="M24" s="15">
        <v>0</v>
      </c>
      <c r="N24" s="16"/>
      <c r="O24" s="15">
        <v>4015363210</v>
      </c>
      <c r="P24" s="16"/>
      <c r="Q24" s="15">
        <v>0</v>
      </c>
      <c r="R24" s="16"/>
      <c r="S24" s="15">
        <v>4015363210</v>
      </c>
    </row>
    <row r="25" spans="1:19" ht="21.75" customHeight="1" x14ac:dyDescent="0.2">
      <c r="A25" s="14" t="s">
        <v>149</v>
      </c>
      <c r="C25" s="24" t="s">
        <v>213</v>
      </c>
      <c r="D25" s="16"/>
      <c r="E25" s="15">
        <v>97955</v>
      </c>
      <c r="F25" s="16"/>
      <c r="G25" s="15">
        <v>20000</v>
      </c>
      <c r="H25" s="16"/>
      <c r="I25" s="15">
        <v>0</v>
      </c>
      <c r="J25" s="16"/>
      <c r="K25" s="15">
        <v>0</v>
      </c>
      <c r="L25" s="16"/>
      <c r="M25" s="15">
        <v>0</v>
      </c>
      <c r="N25" s="16"/>
      <c r="O25" s="15">
        <v>1959100000</v>
      </c>
      <c r="P25" s="16"/>
      <c r="Q25" s="15">
        <v>0</v>
      </c>
      <c r="R25" s="16"/>
      <c r="S25" s="15">
        <v>1959100000</v>
      </c>
    </row>
    <row r="26" spans="1:19" ht="21.75" customHeight="1" x14ac:dyDescent="0.2">
      <c r="A26" s="14" t="s">
        <v>34</v>
      </c>
      <c r="C26" s="24" t="s">
        <v>219</v>
      </c>
      <c r="D26" s="16"/>
      <c r="E26" s="15">
        <v>53036750</v>
      </c>
      <c r="F26" s="16"/>
      <c r="G26" s="15">
        <v>150</v>
      </c>
      <c r="H26" s="16"/>
      <c r="I26" s="15">
        <v>0</v>
      </c>
      <c r="J26" s="16"/>
      <c r="K26" s="15">
        <v>0</v>
      </c>
      <c r="L26" s="16"/>
      <c r="M26" s="15">
        <v>0</v>
      </c>
      <c r="N26" s="16"/>
      <c r="O26" s="15">
        <v>7955512500</v>
      </c>
      <c r="P26" s="16"/>
      <c r="Q26" s="15">
        <v>0</v>
      </c>
      <c r="R26" s="16"/>
      <c r="S26" s="15">
        <v>7955512500</v>
      </c>
    </row>
    <row r="27" spans="1:19" ht="21.75" customHeight="1" x14ac:dyDescent="0.2">
      <c r="A27" s="14" t="s">
        <v>163</v>
      </c>
      <c r="C27" s="24" t="s">
        <v>208</v>
      </c>
      <c r="D27" s="16"/>
      <c r="E27" s="15">
        <v>344832</v>
      </c>
      <c r="F27" s="16"/>
      <c r="G27" s="15">
        <v>100</v>
      </c>
      <c r="H27" s="16"/>
      <c r="I27" s="15">
        <v>0</v>
      </c>
      <c r="J27" s="16"/>
      <c r="K27" s="15">
        <v>0</v>
      </c>
      <c r="L27" s="16"/>
      <c r="M27" s="15">
        <v>0</v>
      </c>
      <c r="N27" s="16"/>
      <c r="O27" s="15">
        <v>34483200</v>
      </c>
      <c r="P27" s="16"/>
      <c r="Q27" s="15">
        <v>0</v>
      </c>
      <c r="R27" s="16"/>
      <c r="S27" s="15">
        <v>34483200</v>
      </c>
    </row>
    <row r="28" spans="1:19" ht="21.75" customHeight="1" x14ac:dyDescent="0.2">
      <c r="A28" s="14" t="s">
        <v>172</v>
      </c>
      <c r="C28" s="24" t="s">
        <v>220</v>
      </c>
      <c r="D28" s="16"/>
      <c r="E28" s="15">
        <v>84895</v>
      </c>
      <c r="F28" s="16"/>
      <c r="G28" s="15">
        <v>550</v>
      </c>
      <c r="H28" s="16"/>
      <c r="I28" s="15">
        <v>0</v>
      </c>
      <c r="J28" s="16"/>
      <c r="K28" s="15">
        <v>0</v>
      </c>
      <c r="L28" s="16"/>
      <c r="M28" s="15">
        <v>0</v>
      </c>
      <c r="N28" s="16"/>
      <c r="O28" s="15">
        <v>46692250</v>
      </c>
      <c r="P28" s="16"/>
      <c r="Q28" s="15">
        <v>0</v>
      </c>
      <c r="R28" s="16"/>
      <c r="S28" s="15">
        <v>46692250</v>
      </c>
    </row>
    <row r="29" spans="1:19" ht="21.75" customHeight="1" x14ac:dyDescent="0.2">
      <c r="A29" s="14" t="s">
        <v>162</v>
      </c>
      <c r="C29" s="24" t="s">
        <v>221</v>
      </c>
      <c r="D29" s="16"/>
      <c r="E29" s="15">
        <v>3498911</v>
      </c>
      <c r="F29" s="16"/>
      <c r="G29" s="15">
        <v>60</v>
      </c>
      <c r="H29" s="16"/>
      <c r="I29" s="15">
        <v>0</v>
      </c>
      <c r="J29" s="16"/>
      <c r="K29" s="15">
        <v>0</v>
      </c>
      <c r="L29" s="16"/>
      <c r="M29" s="15">
        <v>0</v>
      </c>
      <c r="N29" s="16"/>
      <c r="O29" s="15">
        <v>209934660</v>
      </c>
      <c r="P29" s="16"/>
      <c r="Q29" s="15">
        <v>0</v>
      </c>
      <c r="R29" s="16"/>
      <c r="S29" s="15">
        <v>209934660</v>
      </c>
    </row>
    <row r="30" spans="1:19" ht="21.75" customHeight="1" x14ac:dyDescent="0.2">
      <c r="A30" s="14" t="s">
        <v>153</v>
      </c>
      <c r="C30" s="24" t="s">
        <v>214</v>
      </c>
      <c r="D30" s="16"/>
      <c r="E30" s="15">
        <v>1385179</v>
      </c>
      <c r="F30" s="16"/>
      <c r="G30" s="15">
        <v>1060</v>
      </c>
      <c r="H30" s="16"/>
      <c r="I30" s="15">
        <v>0</v>
      </c>
      <c r="J30" s="16"/>
      <c r="K30" s="15">
        <v>0</v>
      </c>
      <c r="L30" s="16"/>
      <c r="M30" s="15">
        <v>0</v>
      </c>
      <c r="N30" s="16"/>
      <c r="O30" s="15">
        <v>1468289740</v>
      </c>
      <c r="P30" s="16"/>
      <c r="Q30" s="15">
        <v>0</v>
      </c>
      <c r="R30" s="16"/>
      <c r="S30" s="15">
        <v>1468289740</v>
      </c>
    </row>
    <row r="31" spans="1:19" ht="21.75" customHeight="1" x14ac:dyDescent="0.2">
      <c r="A31" s="14" t="s">
        <v>23</v>
      </c>
      <c r="C31" s="24" t="s">
        <v>207</v>
      </c>
      <c r="D31" s="16"/>
      <c r="E31" s="15">
        <v>1600294</v>
      </c>
      <c r="F31" s="16"/>
      <c r="G31" s="15">
        <v>250</v>
      </c>
      <c r="H31" s="16"/>
      <c r="I31" s="15">
        <v>0</v>
      </c>
      <c r="J31" s="16"/>
      <c r="K31" s="15">
        <v>0</v>
      </c>
      <c r="L31" s="16"/>
      <c r="M31" s="15">
        <v>0</v>
      </c>
      <c r="N31" s="16"/>
      <c r="O31" s="15">
        <v>400073500</v>
      </c>
      <c r="P31" s="16"/>
      <c r="Q31" s="15">
        <v>0</v>
      </c>
      <c r="R31" s="16"/>
      <c r="S31" s="15">
        <v>400073500</v>
      </c>
    </row>
    <row r="32" spans="1:19" ht="21.75" customHeight="1" x14ac:dyDescent="0.2">
      <c r="A32" s="14" t="s">
        <v>175</v>
      </c>
      <c r="C32" s="24" t="s">
        <v>222</v>
      </c>
      <c r="D32" s="16"/>
      <c r="E32" s="15">
        <v>9690456</v>
      </c>
      <c r="F32" s="16"/>
      <c r="G32" s="15">
        <v>6</v>
      </c>
      <c r="H32" s="16"/>
      <c r="I32" s="15">
        <v>0</v>
      </c>
      <c r="J32" s="16"/>
      <c r="K32" s="15">
        <v>0</v>
      </c>
      <c r="L32" s="16"/>
      <c r="M32" s="15">
        <v>0</v>
      </c>
      <c r="N32" s="16"/>
      <c r="O32" s="15">
        <v>58142736</v>
      </c>
      <c r="P32" s="16"/>
      <c r="Q32" s="15">
        <v>3020402</v>
      </c>
      <c r="R32" s="16"/>
      <c r="S32" s="15">
        <v>55122334</v>
      </c>
    </row>
    <row r="33" spans="1:19" ht="21.75" customHeight="1" x14ac:dyDescent="0.2">
      <c r="A33" s="18" t="s">
        <v>59</v>
      </c>
      <c r="C33" s="26"/>
      <c r="D33" s="16"/>
      <c r="E33" s="26"/>
      <c r="F33" s="16"/>
      <c r="G33" s="15"/>
      <c r="H33" s="16"/>
      <c r="I33" s="19">
        <v>0</v>
      </c>
      <c r="J33" s="16"/>
      <c r="K33" s="19">
        <v>0</v>
      </c>
      <c r="L33" s="16"/>
      <c r="M33" s="19">
        <v>0</v>
      </c>
      <c r="N33" s="16"/>
      <c r="O33" s="19">
        <v>48072950833</v>
      </c>
      <c r="P33" s="16"/>
      <c r="Q33" s="19">
        <v>3020402</v>
      </c>
      <c r="R33" s="16"/>
      <c r="S33" s="19">
        <v>48069930431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'0'!Print_Area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User</cp:lastModifiedBy>
  <cp:lastPrinted>2024-12-25T06:44:52Z</cp:lastPrinted>
  <dcterms:created xsi:type="dcterms:W3CDTF">2024-12-24T05:08:31Z</dcterms:created>
  <dcterms:modified xsi:type="dcterms:W3CDTF">2024-12-25T07:56:57Z</dcterms:modified>
</cp:coreProperties>
</file>