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baspour\صورت وضعیت پرتفوی ماهانه\"/>
    </mc:Choice>
  </mc:AlternateContent>
  <xr:revisionPtr revIDLastSave="0" documentId="13_ncr:1_{03CAA59B-769D-4141-9558-46BD9E65A6B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'0'!$A$1:$C$14</definedName>
    <definedName name="_xlnm.Print_Area" localSheetId="1">'1'!$A$1:$AC$43</definedName>
    <definedName name="_xlnm.Print_Area" localSheetId="10">'10'!$A$1:$K$13</definedName>
    <definedName name="_xlnm.Print_Area" localSheetId="11">'11'!$A$1:$N$13</definedName>
    <definedName name="_xlnm.Print_Area" localSheetId="12">'12'!$A$1:$S$82</definedName>
    <definedName name="_xlnm.Print_Area" localSheetId="13">'13'!$A$1:$S$34</definedName>
    <definedName name="_xlnm.Print_Area" localSheetId="14">'14'!$A$1:$W$8</definedName>
    <definedName name="_xlnm.Print_Area" localSheetId="15">'15'!$A$1:$S$13</definedName>
    <definedName name="_xlnm.Print_Area" localSheetId="16">'16'!$A$1:$L$7</definedName>
    <definedName name="_xlnm.Print_Area" localSheetId="17">'17'!$A$1:$G$11</definedName>
    <definedName name="_xlnm.Print_Area" localSheetId="18">'18'!$A$1:$Z$51</definedName>
    <definedName name="_xlnm.Print_Area" localSheetId="19">'19'!$A$1:$AM$10</definedName>
    <definedName name="_xlnm.Print_Area" localSheetId="2">'2'!$A$1:$AX$16</definedName>
    <definedName name="_xlnm.Print_Area" localSheetId="3">'3'!$A$1:$AB$8</definedName>
    <definedName name="_xlnm.Print_Area" localSheetId="4">'4'!$A$1:$N$9</definedName>
    <definedName name="_xlnm.Print_Area" localSheetId="5">'5'!$A$1:$M$12</definedName>
    <definedName name="_xlnm.Print_Area" localSheetId="6">'6'!$A$1:$X$84</definedName>
    <definedName name="_xlnm.Print_Area" localSheetId="7">'7'!$A$1:$K$13</definedName>
    <definedName name="_xlnm.Print_Area" localSheetId="8">'8'!$A$1:$T$34</definedName>
    <definedName name="_xlnm.Print_Area" localSheetId="9">'9'!$A$1:$T$7</definedName>
  </definedNames>
  <calcPr calcId="181029"/>
</workbook>
</file>

<file path=xl/calcChain.xml><?xml version="1.0" encoding="utf-8"?>
<calcChain xmlns="http://schemas.openxmlformats.org/spreadsheetml/2006/main">
  <c r="W84" i="9" l="1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71" i="9"/>
  <c r="W72" i="9"/>
  <c r="W73" i="9"/>
  <c r="W74" i="9"/>
  <c r="W75" i="9"/>
  <c r="W76" i="9"/>
  <c r="W77" i="9"/>
  <c r="W78" i="9"/>
  <c r="W79" i="9"/>
  <c r="W80" i="9"/>
  <c r="W81" i="9"/>
  <c r="W82" i="9"/>
  <c r="W83" i="9"/>
  <c r="W9" i="9"/>
  <c r="L84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9" i="9"/>
</calcChain>
</file>

<file path=xl/sharedStrings.xml><?xml version="1.0" encoding="utf-8"?>
<sst xmlns="http://schemas.openxmlformats.org/spreadsheetml/2006/main" count="793" uniqueCount="302">
  <si>
    <t>صندوق سرمایه گذاری سهامی به آفرید سپینود</t>
  </si>
  <si>
    <t>صورت وضعیت پرتفوی</t>
  </si>
  <si>
    <t>برای ماه منتهی به 1403/10/30</t>
  </si>
  <si>
    <t>-1</t>
  </si>
  <si>
    <t>سرمایه گذاری ها</t>
  </si>
  <si>
    <t>-1-1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</si>
  <si>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</si>
  <si>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</si>
  <si>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</si>
  <si>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</si>
  <si>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</si>
  <si>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</si>
  <si>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</si>
  <si>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</si>
  <si>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</si>
  <si>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</si>
  <si>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</si>
  <si>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</si>
  <si>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</si>
  <si>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اختیارخ خودران-7500-03/11/28</t>
  </si>
  <si>
    <t>ایران‌ خودرو</t>
  </si>
  <si>
    <t>ایرکا پارت صنعت</t>
  </si>
  <si>
    <t>بانک سامان</t>
  </si>
  <si>
    <t>بانک صادرات ایران</t>
  </si>
  <si>
    <t>بانک ملت</t>
  </si>
  <si>
    <t>پالایش نفت بندرعباس</t>
  </si>
  <si>
    <t>پتروشیمی پارس</t>
  </si>
  <si>
    <t>پتروشیمی‌ خارک‌</t>
  </si>
  <si>
    <t>توسعه‌ صنایع‌ بهشهر(هلدینگ</t>
  </si>
  <si>
    <t>تولید برق عسلویه  مپنا</t>
  </si>
  <si>
    <t>تولیدی برنا باطری</t>
  </si>
  <si>
    <t>ح.آهن و فولاد غدیر ایرانیان</t>
  </si>
  <si>
    <t>دانش بنیان پویا نیرو</t>
  </si>
  <si>
    <t>ذوب آهن اصفهان</t>
  </si>
  <si>
    <t>سایپا</t>
  </si>
  <si>
    <t>سرمایه گذاری تامین اجتماعی</t>
  </si>
  <si>
    <t>سرمایه‌گذاری‌غدیر(هلدینگ‌</t>
  </si>
  <si>
    <t>صنایع‌ آذرآب‌</t>
  </si>
  <si>
    <t>گروه مدیریت سرمایه گذاری امید</t>
  </si>
  <si>
    <t>گسترش نفت و گاز پارسیان</t>
  </si>
  <si>
    <t>گسترش‌سرمایه‌گذاری‌ایران‌خودرو</t>
  </si>
  <si>
    <t>لابراتوارداروسازی‌  دکترعبیدی‌</t>
  </si>
  <si>
    <t>ملی‌ صنایع‌ مس‌ ایران‌</t>
  </si>
  <si>
    <t>نفت سپاهان</t>
  </si>
  <si>
    <t>کانی کربن طبس</t>
  </si>
  <si>
    <t>کشتیرانی دریای خزر</t>
  </si>
  <si>
    <t>اختیارف وبملت-3000-1403/11/24</t>
  </si>
  <si>
    <t>گروه دارویی برکت</t>
  </si>
  <si>
    <t>فولاد سیرجان ایرانیان</t>
  </si>
  <si>
    <t>توسعه و عمران امید</t>
  </si>
  <si>
    <t>صنایع ارتباطی آوا</t>
  </si>
  <si>
    <t>دارویی و نهاده های زاگرس دارو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</si>
  <si>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</si>
  <si>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</si>
  <si>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</si>
  <si>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</si>
  <si>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</si>
  <si>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</si>
  <si>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</si>
  <si>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</si>
  <si>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</si>
  <si>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</si>
  <si>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خودرو-3250-1403/10/05</t>
  </si>
  <si>
    <t>اختیار خرید</t>
  </si>
  <si>
    <t>موقعیت فروش</t>
  </si>
  <si>
    <t>-</t>
  </si>
  <si>
    <t>1403/10/05</t>
  </si>
  <si>
    <t>اختیارخ خساپا-3000-1403/10/26</t>
  </si>
  <si>
    <t>1403/10/26</t>
  </si>
  <si>
    <t>اختیارخ خودرو-3000-1403/11/03</t>
  </si>
  <si>
    <t>1403/11/03</t>
  </si>
  <si>
    <t>اختیارخ خودرو-3250-1403/11/03</t>
  </si>
  <si>
    <t>اختیارخ وبملت-3250-1403/11/24</t>
  </si>
  <si>
    <t>1403/11/24</t>
  </si>
  <si>
    <t>اختیارخ وبملت-3000-1403/11/24</t>
  </si>
  <si>
    <t>موقعیت خرید</t>
  </si>
  <si>
    <t>1403/11/28</t>
  </si>
  <si>
    <t>اختیار فروش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</si>
  <si>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</si>
  <si>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</si>
  <si>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</si>
  <si>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</si>
  <si>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</si>
  <si>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</si>
  <si>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</si>
  <si>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</si>
  <si>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</si>
  <si>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</si>
  <si>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</si>
  <si>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</si>
  <si>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</si>
  <si>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</si>
  <si>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</si>
  <si>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</si>
  <si>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اسنادخزانه-م7بودجه01-040714</t>
  </si>
  <si>
    <t>بله</t>
  </si>
  <si>
    <t>1401/12/10</t>
  </si>
  <si>
    <t>1404/07/13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</si>
  <si>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</si>
  <si>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</si>
  <si>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</si>
  <si>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</si>
  <si>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</si>
  <si>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</si>
  <si>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</si>
  <si>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</si>
  <si>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</si>
  <si>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</si>
  <si>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</si>
  <si>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</si>
  <si>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</si>
  <si>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</si>
  <si>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  145.9967.1545406.1</t>
  </si>
  <si>
    <t>سپرده کوتاه مدت بانک خاورمیانه مهستان  100510810707075648</t>
  </si>
  <si>
    <t>سپرده بلند مدت بانک گردشگری مهستان  145.333.1545406.2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</si>
  <si>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</si>
  <si>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</si>
  <si>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</si>
  <si>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</si>
  <si>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</si>
  <si>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</si>
  <si>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</si>
  <si>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</si>
  <si>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</si>
  <si>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</si>
  <si>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</si>
  <si>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</si>
  <si>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</si>
  <si>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</si>
  <si>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</si>
  <si>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</si>
  <si>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</si>
  <si>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</si>
  <si>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</si>
  <si>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</si>
  <si>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</si>
  <si>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</si>
  <si>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</si>
  <si>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</si>
  <si>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</si>
  <si>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سیمان‌غرب‌</t>
  </si>
  <si>
    <t>سرمایه‌گذاری‌صندوق‌بازنشستگی‌</t>
  </si>
  <si>
    <t>پتروشیمی نوری</t>
  </si>
  <si>
    <t>مس‌ شهیدباهنر</t>
  </si>
  <si>
    <t>کشت و دام گلدشت نمونه اصفهان</t>
  </si>
  <si>
    <t>پلیمر آریا ساسول</t>
  </si>
  <si>
    <t>لعابیران‌</t>
  </si>
  <si>
    <t>ایران‌ ترانسفو</t>
  </si>
  <si>
    <t>آهن و فولاد غدیر ایرانیان</t>
  </si>
  <si>
    <t>بورس کالای ایران</t>
  </si>
  <si>
    <t>پتروشیمی شازند</t>
  </si>
  <si>
    <t>سیمان فارس و خوزستان</t>
  </si>
  <si>
    <t>بانک دی</t>
  </si>
  <si>
    <t>کاشی‌ الوند</t>
  </si>
  <si>
    <t>پست بانک ایران</t>
  </si>
  <si>
    <t>گروه‌ صنعتی‌ بارز</t>
  </si>
  <si>
    <t>ملی شیمی کشاورز</t>
  </si>
  <si>
    <t>صنعتی‌ بهشهر</t>
  </si>
  <si>
    <t>سیمان‌مازندران‌</t>
  </si>
  <si>
    <t>بین المللی توسعه ص. معادن غدیر</t>
  </si>
  <si>
    <t>پویا زرکان آق دره</t>
  </si>
  <si>
    <t>مجتمع جهان فولاد سیرجان</t>
  </si>
  <si>
    <t>بیمه زندگی خاورمیانه</t>
  </si>
  <si>
    <t>کویر تایر</t>
  </si>
  <si>
    <t>فرابورس ایران</t>
  </si>
  <si>
    <t>شرکت صنایع غذایی مینو شرق</t>
  </si>
  <si>
    <t>بانک‌اقتصادنوین‌</t>
  </si>
  <si>
    <t>پارس فنر</t>
  </si>
  <si>
    <t>کشتیرانی جمهوری اسلامی ایران</t>
  </si>
  <si>
    <t>پخش البرز</t>
  </si>
  <si>
    <t>سرمایه گذاری دارویی تامین</t>
  </si>
  <si>
    <t>ح.کشت و دام گلدشت نمونه اصفهان</t>
  </si>
  <si>
    <t>تولید مواداولیه الیاف مصنوعی</t>
  </si>
  <si>
    <t>فولاد مبارکه اصفهان</t>
  </si>
  <si>
    <t>س. نفت و گاز و پتروشیمی تأمین</t>
  </si>
  <si>
    <t>سپید ماکیان</t>
  </si>
  <si>
    <t>پالایش نفت لاوان</t>
  </si>
  <si>
    <t>نوسازی‌وساختمان‌تهران‌</t>
  </si>
  <si>
    <t>پتروشیمی پردیس</t>
  </si>
  <si>
    <t>توسعه فن افزار توسن</t>
  </si>
  <si>
    <t>گسترش سوخت سبززاگرس(سهامی عام)</t>
  </si>
  <si>
    <t>لیزینگ کارآفرین</t>
  </si>
  <si>
    <t>زامیاد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</si>
  <si>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</si>
  <si>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</si>
  <si>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</si>
  <si>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</si>
  <si>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</si>
  <si>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</si>
  <si>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</si>
  <si>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خزانه-م1بودجه01-040326</t>
  </si>
  <si>
    <t>اسناد خزانه-م7بودجه02-040910</t>
  </si>
  <si>
    <t>اسنادخزانه-م4بودجه01-040917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</si>
  <si>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</si>
  <si>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</si>
  <si>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</si>
  <si>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</si>
  <si>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</si>
  <si>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خاورمیانه مهستان  100560935476</t>
  </si>
  <si>
    <t>سپرده بلند مدت بانک گردشگری مهستان  145.333.1545406.1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</si>
  <si>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</si>
  <si>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</si>
  <si>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</si>
  <si>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</si>
  <si>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</si>
  <si>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</si>
  <si>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</si>
  <si>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</si>
  <si>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</si>
  <si>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</si>
  <si>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1403/04/06</t>
  </si>
  <si>
    <t>1403/05/23</t>
  </si>
  <si>
    <t>1403/04/23</t>
  </si>
  <si>
    <t>1403/04/13</t>
  </si>
  <si>
    <t>1403/04/30</t>
  </si>
  <si>
    <t>1403/04/31</t>
  </si>
  <si>
    <t>1403/03/31</t>
  </si>
  <si>
    <t>1403/07/11</t>
  </si>
  <si>
    <t>1403/04/21</t>
  </si>
  <si>
    <t>1403/04/16</t>
  </si>
  <si>
    <t>1403/03/23</t>
  </si>
  <si>
    <t>1403/03/30</t>
  </si>
  <si>
    <t>1403/04/24</t>
  </si>
  <si>
    <t>1403/04/10</t>
  </si>
  <si>
    <t>1403/04/12</t>
  </si>
  <si>
    <t>1403/07/28</t>
  </si>
  <si>
    <t>1403/03/06</t>
  </si>
  <si>
    <t>1403/03/08</t>
  </si>
  <si>
    <t>1403/04/20</t>
  </si>
  <si>
    <t>1403/10/08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</si>
  <si>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</si>
  <si>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</si>
  <si>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</si>
  <si>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</si>
  <si>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</si>
  <si>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</si>
  <si>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</si>
  <si>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</si>
  <si>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</si>
  <si>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</si>
  <si>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</si>
  <si>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</si>
  <si>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</si>
  <si>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</si>
  <si>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</si>
  <si>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</si>
  <si>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</si>
  <si>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</si>
  <si>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</si>
  <si>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</si>
  <si>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</si>
  <si>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</si>
  <si>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</si>
  <si>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</si>
  <si>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</si>
  <si>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خودرو1</t>
  </si>
  <si>
    <t>ضخود11361</t>
  </si>
  <si>
    <t>1403/10/01</t>
  </si>
  <si>
    <t>ضخود10881</t>
  </si>
  <si>
    <t>ضخود11371</t>
  </si>
  <si>
    <t>خساپا1</t>
  </si>
  <si>
    <t>ضسپا10271</t>
  </si>
  <si>
    <t>بساما1</t>
  </si>
  <si>
    <t>ضبساما7041</t>
  </si>
  <si>
    <t>دی1</t>
  </si>
  <si>
    <t>ضدی4011</t>
  </si>
  <si>
    <t>ذوب1</t>
  </si>
  <si>
    <t>ضذوب90191</t>
  </si>
  <si>
    <t>خودران1</t>
  </si>
  <si>
    <t>ضران11051</t>
  </si>
  <si>
    <t>وبملت1</t>
  </si>
  <si>
    <t>ضملت50041</t>
  </si>
  <si>
    <t>ضملت30361</t>
  </si>
  <si>
    <t>ضخود10901</t>
  </si>
  <si>
    <t>ضخود90251</t>
  </si>
  <si>
    <t>ضخود40411</t>
  </si>
  <si>
    <t>ضخود40421</t>
  </si>
  <si>
    <t>ضخود10841</t>
  </si>
  <si>
    <t>ضخود50301</t>
  </si>
  <si>
    <t>شستا1</t>
  </si>
  <si>
    <t>ضستا60201</t>
  </si>
  <si>
    <t>ضستا80251</t>
  </si>
  <si>
    <t>ضستا50161</t>
  </si>
  <si>
    <t>ضستا60211</t>
  </si>
  <si>
    <t>ضستا60181</t>
  </si>
  <si>
    <t>ضستا90251</t>
  </si>
  <si>
    <t>ضستا50171</t>
  </si>
  <si>
    <t>ضستا40151</t>
  </si>
  <si>
    <t>ضسپا50051</t>
  </si>
  <si>
    <t>ضسپا40051</t>
  </si>
  <si>
    <t>ضسپا80641</t>
  </si>
  <si>
    <t>ضسپا40041</t>
  </si>
  <si>
    <t>ضسپا40031</t>
  </si>
  <si>
    <t>درآمد ناشی از تغییر قیمت اوراق بهادار</t>
  </si>
  <si>
    <t>سود و زیان ناشی از تغییر قیمت</t>
  </si>
  <si>
    <t>ضملت11751</t>
  </si>
  <si>
    <t>ضملت11741</t>
  </si>
  <si>
    <t xml:space="preserve">صندوق سرمایه گذاری قابل </t>
  </si>
  <si>
    <t>معامله سهامی به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</si>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</sst>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0"/>
      <color rgb="FF000000"/>
      <name val="Arial"/>
      <charset val="1"/>
    </font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36"/>
      <color rgb="FF000000"/>
      <name val="B Nazanin"/>
      <charset val="178"/>
    </font>
    <font>
      <b/>
      <sz val="28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10"/>
      <color rgb="FF000000"/>
      <name val="Arial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0" xfId="0" applyFont="1" applyAlignment="1">
      <alignment horizontal="right" vertical="top"/>
    </xf>
    <xf numFmtId="3" fontId="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vertical="top"/>
    </xf>
    <xf numFmtId="3" fontId="9" fillId="0" borderId="1" xfId="0" applyNumberFormat="1" applyFont="1" applyBorder="1" applyAlignment="1">
      <alignment horizontal="center" vertical="center"/>
    </xf>
    <xf numFmtId="10" fontId="9" fillId="0" borderId="1" xfId="0" applyNumberFormat="1" applyFont="1" applyBorder="1" applyAlignment="1">
      <alignment horizontal="center" vertical="center"/>
    </xf>
    <xf numFmtId="10" fontId="9" fillId="0" borderId="0" xfId="0" applyNumberFormat="1" applyFont="1" applyAlignment="1">
      <alignment horizontal="center" vertical="center"/>
    </xf>
    <xf numFmtId="10" fontId="9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9" fontId="0" fillId="0" borderId="0" xfId="0" applyNumberFormat="1" applyAlignment="1">
      <alignment horizontal="left"/>
    </xf>
    <xf numFmtId="164" fontId="9" fillId="0" borderId="0" xfId="1" applyNumberFormat="1" applyFont="1" applyAlignment="1">
      <alignment horizontal="center" vertical="center"/>
    </xf>
    <xf numFmtId="164" fontId="9" fillId="0" borderId="0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64" fontId="9" fillId="0" borderId="3" xfId="1" applyNumberFormat="1" applyFont="1" applyBorder="1" applyAlignment="1">
      <alignment horizontal="center" vertical="center"/>
    </xf>
    <xf numFmtId="10" fontId="9" fillId="0" borderId="8" xfId="0" applyNumberFormat="1" applyFont="1" applyBorder="1" applyAlignment="1">
      <alignment horizontal="center" vertical="center"/>
    </xf>
    <xf numFmtId="9" fontId="9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9" fontId="9" fillId="0" borderId="0" xfId="0" applyNumberFormat="1" applyFont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right" vertical="top"/>
    </xf>
    <xf numFmtId="164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left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3" fontId="9" fillId="0" borderId="9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0" xfId="0" applyFont="1" applyAlignment="1">
      <alignment horizontal="left"/>
    </xf>
    <xf numFmtId="3" fontId="9" fillId="0" borderId="3" xfId="0" applyNumberFormat="1" applyFont="1" applyBorder="1" applyAlignment="1">
      <alignment horizontal="right" vertical="top"/>
    </xf>
    <xf numFmtId="164" fontId="9" fillId="0" borderId="3" xfId="1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right" vertical="top"/>
    </xf>
    <xf numFmtId="3" fontId="9" fillId="0" borderId="4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 vertical="center"/>
    </xf>
    <xf numFmtId="4" fontId="9" fillId="0" borderId="4" xfId="0" applyNumberFormat="1" applyFont="1" applyBorder="1" applyAlignment="1">
      <alignment horizontal="right" vertical="top"/>
    </xf>
    <xf numFmtId="4" fontId="9" fillId="0" borderId="3" xfId="0" applyNumberFormat="1" applyFont="1" applyBorder="1" applyAlignment="1">
      <alignment horizontal="right" vertical="top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0" borderId="0" xfId="0" applyFont="1" applyAlignment="1">
      <alignment horizontal="right" vertical="top"/>
    </xf>
    <xf numFmtId="3" fontId="9" fillId="0" borderId="0" xfId="0" applyNumberFormat="1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center"/>
    </xf>
    <xf numFmtId="164" fontId="9" fillId="0" borderId="8" xfId="1" applyNumberFormat="1" applyFont="1" applyBorder="1" applyAlignment="1">
      <alignment horizontal="center" vertical="center"/>
    </xf>
    <xf numFmtId="164" fontId="9" fillId="0" borderId="0" xfId="1" applyNumberFormat="1" applyFont="1" applyBorder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right" vertical="top"/>
    </xf>
    <xf numFmtId="164" fontId="9" fillId="0" borderId="3" xfId="1" applyNumberFormat="1" applyFont="1" applyBorder="1" applyAlignment="1">
      <alignment horizontal="right" vertical="top"/>
    </xf>
    <xf numFmtId="0" fontId="8" fillId="0" borderId="4" xfId="0" applyFont="1" applyBorder="1" applyAlignment="1">
      <alignment horizontal="center" vertical="center" wrapText="1"/>
    </xf>
    <xf numFmtId="164" fontId="9" fillId="0" borderId="3" xfId="1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zoomScaleNormal="100" workbookViewId="0">
      <selection activeCell="A6" sqref="A6"/>
    </sheetView>
  </sheetViews>
  <sheetFormatPr defaultColWidth="37.28515625" defaultRowHeight="12.75" x14ac:dyDescent="0.2"/>
  <sheetData>
    <row r="1" spans="1:3" ht="29.1" customHeight="1" x14ac:dyDescent="0.2">
      <c r="A1" s="2"/>
      <c r="B1" s="2"/>
      <c r="C1" s="2"/>
    </row>
    <row r="2" spans="1:3" ht="21.75" customHeight="1" x14ac:dyDescent="0.2">
      <c r="A2" s="64" t="s">
        <v>297</v>
      </c>
      <c r="B2" s="64"/>
      <c r="C2" s="64"/>
    </row>
    <row r="3" spans="1:3" ht="21.75" customHeight="1" x14ac:dyDescent="0.2">
      <c r="A3" s="64"/>
      <c r="B3" s="64"/>
      <c r="C3" s="64"/>
    </row>
    <row r="4" spans="1:3" ht="7.35" customHeight="1" x14ac:dyDescent="0.2">
      <c r="A4" s="64" t="s">
        <v>298</v>
      </c>
      <c r="B4" s="64"/>
      <c r="C4" s="64"/>
    </row>
    <row r="5" spans="1:3" ht="123.6" customHeight="1" x14ac:dyDescent="0.2">
      <c r="A5" s="64"/>
      <c r="B5" s="64"/>
      <c r="C5" s="64"/>
    </row>
    <row r="6" spans="1:3" ht="66" customHeight="1" x14ac:dyDescent="0.2">
      <c r="A6" s="3"/>
      <c r="B6" s="3"/>
      <c r="C6" s="3"/>
    </row>
    <row r="7" spans="1:3" ht="45" x14ac:dyDescent="0.2">
      <c r="A7" s="62" t="s">
        <v>299</v>
      </c>
      <c r="B7" s="62"/>
      <c r="C7" s="62"/>
    </row>
    <row r="8" spans="1:3" ht="44.25" x14ac:dyDescent="0.55000000000000004">
      <c r="A8" s="4"/>
      <c r="B8" s="4"/>
      <c r="C8" s="4"/>
    </row>
    <row r="9" spans="1:3" ht="44.25" x14ac:dyDescent="0.55000000000000004">
      <c r="A9" s="4"/>
      <c r="B9" s="4"/>
      <c r="C9" s="4"/>
    </row>
    <row r="10" spans="1:3" ht="45" x14ac:dyDescent="0.2">
      <c r="A10" s="62" t="s">
        <v>2</v>
      </c>
      <c r="B10" s="62"/>
      <c r="C10" s="62"/>
    </row>
    <row r="11" spans="1:3" ht="44.25" x14ac:dyDescent="0.55000000000000004">
      <c r="A11" s="4"/>
      <c r="B11" s="4"/>
      <c r="C11" s="4"/>
    </row>
    <row r="12" spans="1:3" ht="26.25" x14ac:dyDescent="0.2">
      <c r="A12" s="63" t="s">
        <v>300</v>
      </c>
      <c r="B12" s="63"/>
      <c r="C12" s="63"/>
    </row>
    <row r="13" spans="1:3" ht="26.25" x14ac:dyDescent="0.2">
      <c r="A13" s="63" t="s">
        <v>301</v>
      </c>
      <c r="B13" s="63"/>
      <c r="C13" s="63"/>
    </row>
    <row r="14" spans="1:3" ht="26.25" x14ac:dyDescent="0.2">
      <c r="A14" s="5"/>
      <c r="B14" s="5"/>
      <c r="C14" s="5"/>
    </row>
    <row r="15" spans="1:3" ht="26.25" x14ac:dyDescent="0.2">
      <c r="A15" s="5"/>
      <c r="B15" s="5"/>
      <c r="C15" s="5"/>
    </row>
  </sheetData>
  <mergeCells count="6">
    <mergeCell ref="A7:C7"/>
    <mergeCell ref="A10:C10"/>
    <mergeCell ref="A12:C12"/>
    <mergeCell ref="A13:C13"/>
    <mergeCell ref="A2:C3"/>
    <mergeCell ref="A4:C5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zoomScaleNormal="100" workbookViewId="0">
      <selection sqref="A1:XFD104857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21.75" customHeight="1" x14ac:dyDescent="0.2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19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1:19" ht="14.45" customHeight="1" x14ac:dyDescent="0.2"/>
    <row r="5" spans="1:19" ht="14.45" customHeight="1" x14ac:dyDescent="0.2">
      <c r="A5" s="73" t="s">
        <v>235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</row>
    <row r="6" spans="1:19" ht="14.45" customHeight="1" x14ac:dyDescent="0.2">
      <c r="A6" s="69" t="s">
        <v>118</v>
      </c>
      <c r="I6" s="69" t="s">
        <v>134</v>
      </c>
      <c r="J6" s="69"/>
      <c r="K6" s="69"/>
      <c r="L6" s="69"/>
      <c r="M6" s="69"/>
      <c r="O6" s="69" t="s">
        <v>135</v>
      </c>
      <c r="P6" s="69"/>
      <c r="Q6" s="69"/>
      <c r="R6" s="69"/>
      <c r="S6" s="69"/>
    </row>
    <row r="7" spans="1:19" ht="29.1" customHeight="1" x14ac:dyDescent="0.2">
      <c r="A7" s="69"/>
      <c r="C7" s="50" t="s">
        <v>236</v>
      </c>
      <c r="E7" s="50" t="s">
        <v>92</v>
      </c>
      <c r="G7" s="50" t="s">
        <v>237</v>
      </c>
      <c r="I7" s="49" t="s">
        <v>238</v>
      </c>
      <c r="J7" s="1"/>
      <c r="K7" s="49" t="s">
        <v>208</v>
      </c>
      <c r="L7" s="1"/>
      <c r="M7" s="49" t="s">
        <v>239</v>
      </c>
      <c r="O7" s="49" t="s">
        <v>238</v>
      </c>
      <c r="P7" s="1"/>
      <c r="Q7" s="49" t="s">
        <v>208</v>
      </c>
      <c r="R7" s="1"/>
      <c r="S7" s="49" t="s">
        <v>239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D26" sqref="D26"/>
    </sheetView>
  </sheetViews>
  <sheetFormatPr defaultRowHeight="12.75" x14ac:dyDescent="0.2"/>
  <cols>
    <col min="1" max="1" width="5.140625" customWidth="1"/>
    <col min="2" max="2" width="59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21.75" customHeight="1" x14ac:dyDescent="0.2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</row>
    <row r="4" spans="1:10" ht="14.45" customHeight="1" x14ac:dyDescent="0.2"/>
    <row r="5" spans="1:10" ht="14.45" customHeight="1" x14ac:dyDescent="0.2">
      <c r="A5" s="21" t="s">
        <v>193</v>
      </c>
      <c r="B5" s="73" t="s">
        <v>194</v>
      </c>
      <c r="C5" s="73"/>
      <c r="D5" s="73"/>
      <c r="E5" s="73"/>
      <c r="F5" s="73"/>
      <c r="G5" s="73"/>
      <c r="H5" s="73"/>
      <c r="I5" s="73"/>
      <c r="J5" s="73"/>
    </row>
    <row r="6" spans="1:10" ht="14.45" customHeight="1" x14ac:dyDescent="0.2">
      <c r="D6" s="69" t="s">
        <v>134</v>
      </c>
      <c r="E6" s="69"/>
      <c r="F6" s="69"/>
      <c r="H6" s="69" t="s">
        <v>135</v>
      </c>
      <c r="I6" s="69"/>
      <c r="J6" s="69"/>
    </row>
    <row r="7" spans="1:10" ht="36.4" customHeight="1" x14ac:dyDescent="0.2">
      <c r="A7" s="69" t="s">
        <v>195</v>
      </c>
      <c r="B7" s="69"/>
      <c r="D7" s="49" t="s">
        <v>196</v>
      </c>
      <c r="E7" s="1"/>
      <c r="F7" s="49" t="s">
        <v>197</v>
      </c>
      <c r="H7" s="49" t="s">
        <v>196</v>
      </c>
      <c r="I7" s="1"/>
      <c r="J7" s="49" t="s">
        <v>197</v>
      </c>
    </row>
    <row r="8" spans="1:10" ht="21.75" customHeight="1" x14ac:dyDescent="0.2">
      <c r="A8" s="77" t="s">
        <v>112</v>
      </c>
      <c r="B8" s="77"/>
      <c r="D8" s="26">
        <v>38553</v>
      </c>
      <c r="E8" s="16"/>
      <c r="F8" s="41"/>
      <c r="G8" s="16"/>
      <c r="H8" s="26">
        <v>2500505271</v>
      </c>
      <c r="I8" s="16"/>
      <c r="J8" s="41"/>
    </row>
    <row r="9" spans="1:10" ht="21.75" customHeight="1" x14ac:dyDescent="0.2">
      <c r="A9" s="65" t="s">
        <v>113</v>
      </c>
      <c r="B9" s="65"/>
      <c r="D9" s="15">
        <v>200654</v>
      </c>
      <c r="E9" s="16"/>
      <c r="F9" s="43"/>
      <c r="G9" s="16"/>
      <c r="H9" s="15">
        <v>60305358</v>
      </c>
      <c r="I9" s="16"/>
      <c r="J9" s="43"/>
    </row>
    <row r="10" spans="1:10" ht="21.75" customHeight="1" x14ac:dyDescent="0.2">
      <c r="A10" s="65" t="s">
        <v>198</v>
      </c>
      <c r="B10" s="65"/>
      <c r="D10" s="15">
        <v>0</v>
      </c>
      <c r="E10" s="16"/>
      <c r="F10" s="43"/>
      <c r="G10" s="16"/>
      <c r="H10" s="15">
        <v>64993430</v>
      </c>
      <c r="I10" s="16"/>
      <c r="J10" s="43"/>
    </row>
    <row r="11" spans="1:10" ht="21.75" customHeight="1" x14ac:dyDescent="0.2">
      <c r="A11" s="65" t="s">
        <v>199</v>
      </c>
      <c r="B11" s="65"/>
      <c r="D11" s="15">
        <v>0</v>
      </c>
      <c r="E11" s="16"/>
      <c r="F11" s="43"/>
      <c r="G11" s="16"/>
      <c r="H11" s="15">
        <v>15111445122</v>
      </c>
      <c r="I11" s="16"/>
      <c r="J11" s="43"/>
    </row>
    <row r="12" spans="1:10" ht="21.75" customHeight="1" x14ac:dyDescent="0.2">
      <c r="A12" s="65" t="s">
        <v>114</v>
      </c>
      <c r="B12" s="65"/>
      <c r="D12" s="15">
        <v>1232876712</v>
      </c>
      <c r="E12" s="16"/>
      <c r="F12" s="43"/>
      <c r="G12" s="16"/>
      <c r="H12" s="15">
        <v>29208819891</v>
      </c>
      <c r="I12" s="16"/>
      <c r="J12" s="43"/>
    </row>
    <row r="13" spans="1:10" ht="21.75" customHeight="1" x14ac:dyDescent="0.2">
      <c r="A13" s="67" t="s">
        <v>52</v>
      </c>
      <c r="B13" s="67"/>
      <c r="D13" s="19">
        <v>1233115919</v>
      </c>
      <c r="E13" s="16"/>
      <c r="F13" s="39"/>
      <c r="G13" s="16"/>
      <c r="H13" s="19">
        <v>46946069072</v>
      </c>
      <c r="I13" s="16"/>
      <c r="J13" s="39"/>
    </row>
  </sheetData>
  <mergeCells count="13">
    <mergeCell ref="A1:J1"/>
    <mergeCell ref="A2:J2"/>
    <mergeCell ref="A3:J3"/>
    <mergeCell ref="B5:J5"/>
    <mergeCell ref="D6:F6"/>
    <mergeCell ref="H6:J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zoomScaleNormal="100" workbookViewId="0">
      <selection activeCell="C24" sqref="C24"/>
    </sheetView>
  </sheetViews>
  <sheetFormatPr defaultRowHeight="12.75" x14ac:dyDescent="0.2"/>
  <cols>
    <col min="1" max="1" width="61.7109375" bestFit="1" customWidth="1"/>
    <col min="2" max="2" width="1.28515625" customWidth="1"/>
    <col min="3" max="3" width="14.85546875" bestFit="1" customWidth="1"/>
    <col min="4" max="4" width="1.28515625" customWidth="1"/>
    <col min="5" max="5" width="12.7109375" bestFit="1" customWidth="1"/>
    <col min="6" max="6" width="1.28515625" customWidth="1"/>
    <col min="7" max="7" width="15.5703125" customWidth="1"/>
    <col min="8" max="8" width="1.28515625" customWidth="1"/>
    <col min="9" max="9" width="16.28515625" bestFit="1" customWidth="1"/>
    <col min="10" max="10" width="1.28515625" customWidth="1"/>
    <col min="11" max="11" width="10.85546875" bestFit="1" customWidth="1"/>
    <col min="12" max="12" width="1.28515625" customWidth="1"/>
    <col min="13" max="13" width="16.28515625" bestFit="1" customWidth="1"/>
    <col min="14" max="14" width="0.28515625" customWidth="1"/>
  </cols>
  <sheetData>
    <row r="1" spans="1:13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21.75" customHeight="1" x14ac:dyDescent="0.2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14.45" customHeight="1" x14ac:dyDescent="0.2"/>
    <row r="5" spans="1:13" ht="14.45" customHeight="1" x14ac:dyDescent="0.2">
      <c r="A5" s="73" t="s">
        <v>240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3" ht="14.45" customHeight="1" x14ac:dyDescent="0.2">
      <c r="A6" s="69" t="s">
        <v>118</v>
      </c>
      <c r="C6" s="69" t="s">
        <v>134</v>
      </c>
      <c r="D6" s="69"/>
      <c r="E6" s="69"/>
      <c r="F6" s="69"/>
      <c r="G6" s="69"/>
      <c r="I6" s="69" t="s">
        <v>135</v>
      </c>
      <c r="J6" s="69"/>
      <c r="K6" s="69"/>
      <c r="L6" s="69"/>
      <c r="M6" s="69"/>
    </row>
    <row r="7" spans="1:13" ht="29.1" customHeight="1" x14ac:dyDescent="0.2">
      <c r="A7" s="69"/>
      <c r="C7" s="49" t="s">
        <v>238</v>
      </c>
      <c r="D7" s="1"/>
      <c r="E7" s="49" t="s">
        <v>208</v>
      </c>
      <c r="F7" s="1"/>
      <c r="G7" s="49" t="s">
        <v>239</v>
      </c>
      <c r="I7" s="49" t="s">
        <v>238</v>
      </c>
      <c r="J7" s="1"/>
      <c r="K7" s="49" t="s">
        <v>208</v>
      </c>
      <c r="L7" s="1"/>
      <c r="M7" s="49" t="s">
        <v>239</v>
      </c>
    </row>
    <row r="8" spans="1:13" ht="21.75" customHeight="1" x14ac:dyDescent="0.2">
      <c r="A8" s="25" t="s">
        <v>112</v>
      </c>
      <c r="C8" s="26">
        <v>38553</v>
      </c>
      <c r="D8" s="16"/>
      <c r="E8" s="26">
        <v>0</v>
      </c>
      <c r="F8" s="16"/>
      <c r="G8" s="26">
        <v>38553</v>
      </c>
      <c r="H8" s="16"/>
      <c r="I8" s="26">
        <v>2500505271</v>
      </c>
      <c r="J8" s="16"/>
      <c r="K8" s="26">
        <v>0</v>
      </c>
      <c r="L8" s="16"/>
      <c r="M8" s="26">
        <v>2500505271</v>
      </c>
    </row>
    <row r="9" spans="1:13" ht="21.75" customHeight="1" x14ac:dyDescent="0.2">
      <c r="A9" s="14" t="s">
        <v>113</v>
      </c>
      <c r="C9" s="15">
        <v>200654</v>
      </c>
      <c r="D9" s="16"/>
      <c r="E9" s="15">
        <v>0</v>
      </c>
      <c r="F9" s="16"/>
      <c r="G9" s="15">
        <v>200654</v>
      </c>
      <c r="H9" s="16"/>
      <c r="I9" s="15">
        <v>60305358</v>
      </c>
      <c r="J9" s="16"/>
      <c r="K9" s="15">
        <v>0</v>
      </c>
      <c r="L9" s="16"/>
      <c r="M9" s="15">
        <v>60305358</v>
      </c>
    </row>
    <row r="10" spans="1:13" ht="21.75" customHeight="1" x14ac:dyDescent="0.2">
      <c r="A10" s="14" t="s">
        <v>198</v>
      </c>
      <c r="C10" s="15">
        <v>0</v>
      </c>
      <c r="D10" s="16"/>
      <c r="E10" s="15">
        <v>0</v>
      </c>
      <c r="F10" s="16"/>
      <c r="G10" s="15">
        <v>0</v>
      </c>
      <c r="H10" s="16"/>
      <c r="I10" s="15">
        <v>64993430</v>
      </c>
      <c r="J10" s="16"/>
      <c r="K10" s="15">
        <v>0</v>
      </c>
      <c r="L10" s="16"/>
      <c r="M10" s="15">
        <v>64993430</v>
      </c>
    </row>
    <row r="11" spans="1:13" ht="21.75" customHeight="1" x14ac:dyDescent="0.2">
      <c r="A11" s="14" t="s">
        <v>199</v>
      </c>
      <c r="C11" s="15">
        <v>0</v>
      </c>
      <c r="D11" s="16"/>
      <c r="E11" s="15">
        <v>0</v>
      </c>
      <c r="F11" s="16"/>
      <c r="G11" s="15">
        <v>0</v>
      </c>
      <c r="H11" s="16"/>
      <c r="I11" s="15">
        <v>15111445122</v>
      </c>
      <c r="J11" s="16"/>
      <c r="K11" s="15">
        <v>0</v>
      </c>
      <c r="L11" s="16"/>
      <c r="M11" s="15">
        <v>15111445122</v>
      </c>
    </row>
    <row r="12" spans="1:13" ht="21.75" customHeight="1" x14ac:dyDescent="0.2">
      <c r="A12" s="14" t="s">
        <v>114</v>
      </c>
      <c r="C12" s="15">
        <v>1232876712</v>
      </c>
      <c r="D12" s="16"/>
      <c r="E12" s="15">
        <v>0</v>
      </c>
      <c r="F12" s="16"/>
      <c r="G12" s="15">
        <v>1232876712</v>
      </c>
      <c r="H12" s="16"/>
      <c r="I12" s="15">
        <v>29208819891</v>
      </c>
      <c r="J12" s="16"/>
      <c r="K12" s="15">
        <v>0</v>
      </c>
      <c r="L12" s="16"/>
      <c r="M12" s="15">
        <v>29208819891</v>
      </c>
    </row>
    <row r="13" spans="1:13" ht="21.75" customHeight="1" x14ac:dyDescent="0.2">
      <c r="A13" s="18" t="s">
        <v>52</v>
      </c>
      <c r="B13" s="51"/>
      <c r="C13" s="52">
        <v>1233115919</v>
      </c>
      <c r="D13" s="53"/>
      <c r="E13" s="52">
        <v>0</v>
      </c>
      <c r="F13" s="53"/>
      <c r="G13" s="52">
        <v>1233115919</v>
      </c>
      <c r="H13" s="53"/>
      <c r="I13" s="52">
        <v>46946069072</v>
      </c>
      <c r="J13" s="53"/>
      <c r="K13" s="52">
        <v>0</v>
      </c>
      <c r="L13" s="53"/>
      <c r="M13" s="52">
        <v>46946069072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83"/>
  <sheetViews>
    <sheetView rightToLeft="1" zoomScaleNormal="100" workbookViewId="0">
      <selection activeCell="I58" sqref="I58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2" bestFit="1" customWidth="1"/>
    <col min="4" max="4" width="1.28515625" customWidth="1"/>
    <col min="5" max="5" width="17.7109375" bestFit="1" customWidth="1"/>
    <col min="6" max="6" width="1.28515625" customWidth="1"/>
    <col min="7" max="7" width="17.28515625" bestFit="1" customWidth="1"/>
    <col min="8" max="8" width="1.28515625" customWidth="1"/>
    <col min="9" max="9" width="23.42578125" bestFit="1" customWidth="1"/>
    <col min="10" max="10" width="1.28515625" customWidth="1"/>
    <col min="11" max="11" width="13.28515625" bestFit="1" customWidth="1"/>
    <col min="12" max="12" width="1.28515625" customWidth="1"/>
    <col min="13" max="13" width="19.140625" bestFit="1" customWidth="1"/>
    <col min="14" max="14" width="1.28515625" customWidth="1"/>
    <col min="15" max="15" width="19.42578125" bestFit="1" customWidth="1"/>
    <col min="16" max="16" width="1.28515625" customWidth="1"/>
    <col min="17" max="17" width="16.42578125" customWidth="1"/>
    <col min="18" max="18" width="1.28515625" customWidth="1"/>
    <col min="19" max="19" width="0.28515625" customWidth="1"/>
  </cols>
  <sheetData>
    <row r="1" spans="1:1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54"/>
    </row>
    <row r="2" spans="1:18" ht="21.75" customHeight="1" x14ac:dyDescent="0.2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ht="14.45" customHeight="1" x14ac:dyDescent="0.2"/>
    <row r="5" spans="1:18" ht="14.45" customHeight="1" x14ac:dyDescent="0.2">
      <c r="A5" s="73" t="s">
        <v>241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</row>
    <row r="6" spans="1:18" ht="14.45" customHeight="1" x14ac:dyDescent="0.2">
      <c r="A6" s="69" t="s">
        <v>118</v>
      </c>
      <c r="C6" s="69" t="s">
        <v>134</v>
      </c>
      <c r="D6" s="69"/>
      <c r="E6" s="69"/>
      <c r="F6" s="69"/>
      <c r="G6" s="69"/>
      <c r="H6" s="69"/>
      <c r="I6" s="69"/>
      <c r="K6" s="69" t="s">
        <v>135</v>
      </c>
      <c r="L6" s="69"/>
      <c r="M6" s="69"/>
      <c r="N6" s="69"/>
      <c r="O6" s="69"/>
      <c r="P6" s="69"/>
      <c r="Q6" s="69"/>
      <c r="R6" s="69"/>
    </row>
    <row r="7" spans="1:18" ht="38.25" customHeight="1" x14ac:dyDescent="0.2">
      <c r="A7" s="69"/>
      <c r="C7" s="49" t="s">
        <v>13</v>
      </c>
      <c r="D7" s="1"/>
      <c r="E7" s="49" t="s">
        <v>242</v>
      </c>
      <c r="F7" s="1"/>
      <c r="G7" s="49" t="s">
        <v>243</v>
      </c>
      <c r="H7" s="1"/>
      <c r="I7" s="49" t="s">
        <v>244</v>
      </c>
      <c r="K7" s="49" t="s">
        <v>13</v>
      </c>
      <c r="L7" s="1"/>
      <c r="M7" s="49" t="s">
        <v>242</v>
      </c>
      <c r="N7" s="1"/>
      <c r="O7" s="49" t="s">
        <v>243</v>
      </c>
      <c r="P7" s="1"/>
      <c r="Q7" s="85" t="s">
        <v>244</v>
      </c>
      <c r="R7" s="85"/>
    </row>
    <row r="8" spans="1:18" ht="21.75" customHeight="1" x14ac:dyDescent="0.2">
      <c r="A8" s="25" t="s">
        <v>27</v>
      </c>
      <c r="C8" s="26">
        <v>200000</v>
      </c>
      <c r="D8" s="16"/>
      <c r="E8" s="26">
        <v>18191115010</v>
      </c>
      <c r="F8" s="16"/>
      <c r="G8" s="26">
        <v>12177243626</v>
      </c>
      <c r="H8" s="16"/>
      <c r="I8" s="32">
        <v>6013871384</v>
      </c>
      <c r="J8" s="16"/>
      <c r="K8" s="26">
        <v>1198335</v>
      </c>
      <c r="L8" s="16"/>
      <c r="M8" s="26">
        <v>74846528853</v>
      </c>
      <c r="N8" s="16"/>
      <c r="O8" s="26">
        <v>66764554250</v>
      </c>
      <c r="P8" s="16"/>
      <c r="Q8" s="82">
        <v>8081974603</v>
      </c>
      <c r="R8" s="82"/>
    </row>
    <row r="9" spans="1:18" ht="21.75" customHeight="1" x14ac:dyDescent="0.2">
      <c r="A9" s="14" t="s">
        <v>30</v>
      </c>
      <c r="C9" s="15">
        <v>1000000</v>
      </c>
      <c r="D9" s="16"/>
      <c r="E9" s="15">
        <v>8002102560</v>
      </c>
      <c r="F9" s="16"/>
      <c r="G9" s="15">
        <v>6143072848</v>
      </c>
      <c r="H9" s="16"/>
      <c r="I9" s="34">
        <v>1859029712</v>
      </c>
      <c r="J9" s="16"/>
      <c r="K9" s="15">
        <v>1000000</v>
      </c>
      <c r="L9" s="16"/>
      <c r="M9" s="15">
        <v>8002102560</v>
      </c>
      <c r="N9" s="16"/>
      <c r="O9" s="15">
        <v>6143072848</v>
      </c>
      <c r="P9" s="16"/>
      <c r="Q9" s="81">
        <v>1859029712</v>
      </c>
      <c r="R9" s="81"/>
    </row>
    <row r="10" spans="1:18" ht="21.75" customHeight="1" x14ac:dyDescent="0.2">
      <c r="A10" s="14" t="s">
        <v>39</v>
      </c>
      <c r="C10" s="15">
        <v>200000</v>
      </c>
      <c r="D10" s="16"/>
      <c r="E10" s="15">
        <v>13924098916</v>
      </c>
      <c r="F10" s="16"/>
      <c r="G10" s="15">
        <v>7235038281</v>
      </c>
      <c r="H10" s="16"/>
      <c r="I10" s="34">
        <v>6689060635</v>
      </c>
      <c r="J10" s="16"/>
      <c r="K10" s="15">
        <v>300000</v>
      </c>
      <c r="L10" s="16"/>
      <c r="M10" s="15">
        <v>19894618413</v>
      </c>
      <c r="N10" s="16"/>
      <c r="O10" s="15">
        <v>10852557421</v>
      </c>
      <c r="P10" s="16"/>
      <c r="Q10" s="81">
        <v>9042060992</v>
      </c>
      <c r="R10" s="81"/>
    </row>
    <row r="11" spans="1:18" ht="21.75" customHeight="1" x14ac:dyDescent="0.2">
      <c r="A11" s="14" t="s">
        <v>43</v>
      </c>
      <c r="C11" s="15">
        <v>1200000</v>
      </c>
      <c r="D11" s="16"/>
      <c r="E11" s="15">
        <v>8447984648</v>
      </c>
      <c r="F11" s="16"/>
      <c r="G11" s="15">
        <v>5917936977</v>
      </c>
      <c r="H11" s="16"/>
      <c r="I11" s="34">
        <v>2530047671</v>
      </c>
      <c r="J11" s="16"/>
      <c r="K11" s="15">
        <v>4216465</v>
      </c>
      <c r="L11" s="16"/>
      <c r="M11" s="15">
        <v>23799887519</v>
      </c>
      <c r="N11" s="16"/>
      <c r="O11" s="15">
        <v>20813256156</v>
      </c>
      <c r="P11" s="16"/>
      <c r="Q11" s="81">
        <v>2986631363</v>
      </c>
      <c r="R11" s="81"/>
    </row>
    <row r="12" spans="1:18" ht="21.75" customHeight="1" x14ac:dyDescent="0.2">
      <c r="A12" s="14" t="s">
        <v>42</v>
      </c>
      <c r="C12" s="15">
        <v>2000000</v>
      </c>
      <c r="D12" s="16"/>
      <c r="E12" s="15">
        <v>16264149182</v>
      </c>
      <c r="F12" s="16"/>
      <c r="G12" s="15">
        <v>13993941229</v>
      </c>
      <c r="H12" s="16"/>
      <c r="I12" s="34">
        <v>2270207953</v>
      </c>
      <c r="J12" s="16"/>
      <c r="K12" s="15">
        <v>16204854</v>
      </c>
      <c r="L12" s="16"/>
      <c r="M12" s="15">
        <v>113583399526</v>
      </c>
      <c r="N12" s="16"/>
      <c r="O12" s="15">
        <v>118168118598</v>
      </c>
      <c r="P12" s="16"/>
      <c r="Q12" s="81">
        <v>-4584719072</v>
      </c>
      <c r="R12" s="81"/>
    </row>
    <row r="13" spans="1:18" ht="21.75" customHeight="1" x14ac:dyDescent="0.2">
      <c r="A13" s="14" t="s">
        <v>36</v>
      </c>
      <c r="C13" s="15">
        <v>1000000</v>
      </c>
      <c r="D13" s="16"/>
      <c r="E13" s="15">
        <v>11326205763</v>
      </c>
      <c r="F13" s="16"/>
      <c r="G13" s="15">
        <v>7044060864</v>
      </c>
      <c r="H13" s="16"/>
      <c r="I13" s="35">
        <v>4282144899</v>
      </c>
      <c r="J13" s="16"/>
      <c r="K13" s="15">
        <v>3400000</v>
      </c>
      <c r="L13" s="16"/>
      <c r="M13" s="15">
        <v>32405656261</v>
      </c>
      <c r="N13" s="16"/>
      <c r="O13" s="15">
        <v>23949806944</v>
      </c>
      <c r="P13" s="16"/>
      <c r="Q13" s="80">
        <v>8455849317</v>
      </c>
      <c r="R13" s="80"/>
    </row>
    <row r="14" spans="1:18" ht="21.75" customHeight="1" x14ac:dyDescent="0.2">
      <c r="A14" s="14" t="s">
        <v>37</v>
      </c>
      <c r="C14" s="15">
        <v>7400000</v>
      </c>
      <c r="D14" s="16"/>
      <c r="E14" s="15">
        <v>9579650497</v>
      </c>
      <c r="F14" s="16"/>
      <c r="G14" s="15">
        <v>8837559746</v>
      </c>
      <c r="H14" s="16"/>
      <c r="I14" s="35">
        <v>742090751</v>
      </c>
      <c r="J14" s="16"/>
      <c r="K14" s="15">
        <v>9200000</v>
      </c>
      <c r="L14" s="16"/>
      <c r="M14" s="15">
        <v>12063505415</v>
      </c>
      <c r="N14" s="16"/>
      <c r="O14" s="15">
        <v>10987236440</v>
      </c>
      <c r="P14" s="16"/>
      <c r="Q14" s="80">
        <v>1076268975</v>
      </c>
      <c r="R14" s="80"/>
    </row>
    <row r="15" spans="1:18" ht="21.75" customHeight="1" x14ac:dyDescent="0.2">
      <c r="A15" s="14" t="s">
        <v>33</v>
      </c>
      <c r="C15" s="15">
        <v>4300000</v>
      </c>
      <c r="D15" s="16"/>
      <c r="E15" s="15">
        <v>2358388707</v>
      </c>
      <c r="F15" s="16"/>
      <c r="G15" s="15">
        <v>1912169647</v>
      </c>
      <c r="H15" s="16"/>
      <c r="I15" s="35">
        <v>446219060</v>
      </c>
      <c r="J15" s="16"/>
      <c r="K15" s="15">
        <v>5700000</v>
      </c>
      <c r="L15" s="16"/>
      <c r="M15" s="15">
        <v>3108498867</v>
      </c>
      <c r="N15" s="16"/>
      <c r="O15" s="15">
        <v>2535242548</v>
      </c>
      <c r="P15" s="16"/>
      <c r="Q15" s="80">
        <v>573256319</v>
      </c>
      <c r="R15" s="80"/>
    </row>
    <row r="16" spans="1:18" ht="21.75" customHeight="1" x14ac:dyDescent="0.2">
      <c r="A16" s="14" t="s">
        <v>24</v>
      </c>
      <c r="C16" s="15">
        <v>4500000</v>
      </c>
      <c r="D16" s="16"/>
      <c r="E16" s="15">
        <v>14032554423</v>
      </c>
      <c r="F16" s="16"/>
      <c r="G16" s="15">
        <v>9755506946</v>
      </c>
      <c r="H16" s="16"/>
      <c r="I16" s="35">
        <v>4277047477</v>
      </c>
      <c r="J16" s="16"/>
      <c r="K16" s="15">
        <v>7590305</v>
      </c>
      <c r="L16" s="16"/>
      <c r="M16" s="15">
        <v>22701014377</v>
      </c>
      <c r="N16" s="16"/>
      <c r="O16" s="15">
        <v>16454949590</v>
      </c>
      <c r="P16" s="16"/>
      <c r="Q16" s="80">
        <v>6246064787</v>
      </c>
      <c r="R16" s="80"/>
    </row>
    <row r="17" spans="1:18" ht="21.75" customHeight="1" x14ac:dyDescent="0.2">
      <c r="A17" s="14" t="s">
        <v>23</v>
      </c>
      <c r="C17" s="15">
        <v>1000000</v>
      </c>
      <c r="D17" s="16"/>
      <c r="E17" s="15">
        <v>2274547472</v>
      </c>
      <c r="F17" s="16"/>
      <c r="G17" s="15">
        <v>2128239309</v>
      </c>
      <c r="H17" s="16"/>
      <c r="I17" s="35">
        <v>146308163</v>
      </c>
      <c r="J17" s="16"/>
      <c r="K17" s="15">
        <v>2000000</v>
      </c>
      <c r="L17" s="16"/>
      <c r="M17" s="15">
        <v>4592021670</v>
      </c>
      <c r="N17" s="16"/>
      <c r="O17" s="15">
        <v>4256478618</v>
      </c>
      <c r="P17" s="16"/>
      <c r="Q17" s="80">
        <v>335543052</v>
      </c>
      <c r="R17" s="80"/>
    </row>
    <row r="18" spans="1:18" ht="21.75" customHeight="1" x14ac:dyDescent="0.2">
      <c r="A18" s="14" t="s">
        <v>31</v>
      </c>
      <c r="C18" s="15">
        <v>673874</v>
      </c>
      <c r="D18" s="16"/>
      <c r="E18" s="15">
        <v>3522160829</v>
      </c>
      <c r="F18" s="16"/>
      <c r="G18" s="15">
        <v>4265622420</v>
      </c>
      <c r="H18" s="16"/>
      <c r="I18" s="35">
        <v>-743461591</v>
      </c>
      <c r="J18" s="16"/>
      <c r="K18" s="15">
        <v>673874</v>
      </c>
      <c r="L18" s="16"/>
      <c r="M18" s="15">
        <v>3522160829</v>
      </c>
      <c r="N18" s="16"/>
      <c r="O18" s="15">
        <v>4265622420</v>
      </c>
      <c r="P18" s="16"/>
      <c r="Q18" s="80">
        <v>-743461591</v>
      </c>
      <c r="R18" s="80"/>
    </row>
    <row r="19" spans="1:18" ht="21.75" customHeight="1" x14ac:dyDescent="0.2">
      <c r="A19" s="14" t="s">
        <v>38</v>
      </c>
      <c r="C19" s="15">
        <v>10190</v>
      </c>
      <c r="D19" s="16"/>
      <c r="E19" s="15">
        <v>170882466</v>
      </c>
      <c r="F19" s="16"/>
      <c r="G19" s="15">
        <v>171520807</v>
      </c>
      <c r="H19" s="16"/>
      <c r="I19" s="35">
        <v>-638341</v>
      </c>
      <c r="J19" s="16"/>
      <c r="K19" s="15">
        <v>10190</v>
      </c>
      <c r="L19" s="16"/>
      <c r="M19" s="15">
        <v>170882466</v>
      </c>
      <c r="N19" s="16"/>
      <c r="O19" s="15">
        <v>171520807</v>
      </c>
      <c r="P19" s="16"/>
      <c r="Q19" s="80">
        <v>-638341</v>
      </c>
      <c r="R19" s="80"/>
    </row>
    <row r="20" spans="1:18" ht="21.75" customHeight="1" x14ac:dyDescent="0.2">
      <c r="A20" s="14" t="s">
        <v>51</v>
      </c>
      <c r="C20" s="15">
        <v>297500</v>
      </c>
      <c r="D20" s="16"/>
      <c r="E20" s="15">
        <v>7674081266</v>
      </c>
      <c r="F20" s="16"/>
      <c r="G20" s="15">
        <v>5806517535</v>
      </c>
      <c r="H20" s="16"/>
      <c r="I20" s="35">
        <v>1867563731</v>
      </c>
      <c r="J20" s="16"/>
      <c r="K20" s="15">
        <v>297500</v>
      </c>
      <c r="L20" s="16"/>
      <c r="M20" s="15">
        <v>7674081266</v>
      </c>
      <c r="N20" s="16"/>
      <c r="O20" s="15">
        <v>5806517535</v>
      </c>
      <c r="P20" s="16"/>
      <c r="Q20" s="80">
        <v>1867563731</v>
      </c>
      <c r="R20" s="80"/>
    </row>
    <row r="21" spans="1:18" ht="21.75" customHeight="1" x14ac:dyDescent="0.2">
      <c r="A21" s="14" t="s">
        <v>45</v>
      </c>
      <c r="C21" s="15">
        <v>385487</v>
      </c>
      <c r="D21" s="16"/>
      <c r="E21" s="15">
        <v>3296988947</v>
      </c>
      <c r="F21" s="16"/>
      <c r="G21" s="15">
        <v>3098613564</v>
      </c>
      <c r="H21" s="16"/>
      <c r="I21" s="35">
        <v>198375383</v>
      </c>
      <c r="J21" s="16"/>
      <c r="K21" s="15">
        <v>2000000</v>
      </c>
      <c r="L21" s="16"/>
      <c r="M21" s="15">
        <v>17093945149</v>
      </c>
      <c r="N21" s="16"/>
      <c r="O21" s="15">
        <v>16076358311</v>
      </c>
      <c r="P21" s="16"/>
      <c r="Q21" s="80">
        <v>1017586838</v>
      </c>
      <c r="R21" s="80"/>
    </row>
    <row r="22" spans="1:18" ht="21.75" customHeight="1" x14ac:dyDescent="0.2">
      <c r="A22" s="14" t="s">
        <v>29</v>
      </c>
      <c r="C22" s="15">
        <v>295000</v>
      </c>
      <c r="D22" s="16"/>
      <c r="E22" s="15">
        <v>2501477127</v>
      </c>
      <c r="F22" s="16"/>
      <c r="G22" s="15">
        <v>1999000022</v>
      </c>
      <c r="H22" s="16"/>
      <c r="I22" s="35">
        <v>502477105</v>
      </c>
      <c r="J22" s="16"/>
      <c r="K22" s="15">
        <v>2642030</v>
      </c>
      <c r="L22" s="16"/>
      <c r="M22" s="15">
        <v>21433594401</v>
      </c>
      <c r="N22" s="16"/>
      <c r="O22" s="15">
        <v>17903111934</v>
      </c>
      <c r="P22" s="16"/>
      <c r="Q22" s="80">
        <v>3530482467</v>
      </c>
      <c r="R22" s="80"/>
    </row>
    <row r="23" spans="1:18" ht="21.75" customHeight="1" x14ac:dyDescent="0.2">
      <c r="A23" s="14" t="s">
        <v>50</v>
      </c>
      <c r="C23" s="15">
        <v>250000</v>
      </c>
      <c r="D23" s="16"/>
      <c r="E23" s="15">
        <v>2220210731</v>
      </c>
      <c r="F23" s="16"/>
      <c r="G23" s="15">
        <v>1651498196</v>
      </c>
      <c r="H23" s="16"/>
      <c r="I23" s="35">
        <v>568712535</v>
      </c>
      <c r="J23" s="16"/>
      <c r="K23" s="15">
        <v>250000</v>
      </c>
      <c r="L23" s="16"/>
      <c r="M23" s="15">
        <v>2220210731</v>
      </c>
      <c r="N23" s="16"/>
      <c r="O23" s="15">
        <v>1651498196</v>
      </c>
      <c r="P23" s="16"/>
      <c r="Q23" s="80">
        <v>568712535</v>
      </c>
      <c r="R23" s="80"/>
    </row>
    <row r="24" spans="1:18" ht="21.75" customHeight="1" x14ac:dyDescent="0.2">
      <c r="A24" s="14" t="s">
        <v>44</v>
      </c>
      <c r="C24" s="15">
        <v>50000</v>
      </c>
      <c r="D24" s="16"/>
      <c r="E24" s="15">
        <v>918005175</v>
      </c>
      <c r="F24" s="16"/>
      <c r="G24" s="15">
        <v>638078850</v>
      </c>
      <c r="H24" s="16"/>
      <c r="I24" s="35">
        <v>279926325</v>
      </c>
      <c r="J24" s="16"/>
      <c r="K24" s="15">
        <v>50000</v>
      </c>
      <c r="L24" s="16"/>
      <c r="M24" s="15">
        <v>918005175</v>
      </c>
      <c r="N24" s="16"/>
      <c r="O24" s="15">
        <v>638078850</v>
      </c>
      <c r="P24" s="16"/>
      <c r="Q24" s="80">
        <v>279926325</v>
      </c>
      <c r="R24" s="80"/>
    </row>
    <row r="25" spans="1:18" ht="21.75" customHeight="1" x14ac:dyDescent="0.2">
      <c r="A25" s="14" t="s">
        <v>28</v>
      </c>
      <c r="C25" s="15">
        <v>1657685</v>
      </c>
      <c r="D25" s="16"/>
      <c r="E25" s="15">
        <v>9623134360</v>
      </c>
      <c r="F25" s="16"/>
      <c r="G25" s="15">
        <v>6067224280</v>
      </c>
      <c r="H25" s="16"/>
      <c r="I25" s="35">
        <v>3555910080</v>
      </c>
      <c r="J25" s="16"/>
      <c r="K25" s="15">
        <v>3185169</v>
      </c>
      <c r="L25" s="16"/>
      <c r="M25" s="15">
        <v>16459103499</v>
      </c>
      <c r="N25" s="16"/>
      <c r="O25" s="15">
        <v>11657905263</v>
      </c>
      <c r="P25" s="16"/>
      <c r="Q25" s="80">
        <v>4801198236</v>
      </c>
      <c r="R25" s="80"/>
    </row>
    <row r="26" spans="1:18" ht="21.75" customHeight="1" x14ac:dyDescent="0.2">
      <c r="A26" s="14" t="s">
        <v>25</v>
      </c>
      <c r="C26" s="15">
        <v>260000</v>
      </c>
      <c r="D26" s="16"/>
      <c r="E26" s="15">
        <v>2656002222</v>
      </c>
      <c r="F26" s="16"/>
      <c r="G26" s="15">
        <v>2441063187</v>
      </c>
      <c r="H26" s="16"/>
      <c r="I26" s="35">
        <v>214939035</v>
      </c>
      <c r="J26" s="16"/>
      <c r="K26" s="15">
        <v>1460000</v>
      </c>
      <c r="L26" s="16"/>
      <c r="M26" s="15">
        <v>12021879355</v>
      </c>
      <c r="N26" s="16"/>
      <c r="O26" s="15">
        <v>13707508671</v>
      </c>
      <c r="P26" s="16"/>
      <c r="Q26" s="80">
        <v>-1685629316</v>
      </c>
      <c r="R26" s="80"/>
    </row>
    <row r="27" spans="1:18" ht="21.75" customHeight="1" x14ac:dyDescent="0.2">
      <c r="A27" s="14" t="s">
        <v>41</v>
      </c>
      <c r="C27" s="15">
        <v>1</v>
      </c>
      <c r="D27" s="16"/>
      <c r="E27" s="15">
        <v>1</v>
      </c>
      <c r="F27" s="16"/>
      <c r="G27" s="15">
        <v>8496</v>
      </c>
      <c r="H27" s="16"/>
      <c r="I27" s="35">
        <v>-8495</v>
      </c>
      <c r="J27" s="16"/>
      <c r="K27" s="15">
        <v>45612</v>
      </c>
      <c r="L27" s="16"/>
      <c r="M27" s="15">
        <v>455287967</v>
      </c>
      <c r="N27" s="16"/>
      <c r="O27" s="15">
        <v>387502304</v>
      </c>
      <c r="P27" s="16"/>
      <c r="Q27" s="80">
        <v>67785663</v>
      </c>
      <c r="R27" s="80"/>
    </row>
    <row r="28" spans="1:18" ht="21.75" customHeight="1" x14ac:dyDescent="0.2">
      <c r="A28" s="14" t="s">
        <v>22</v>
      </c>
      <c r="C28" s="15">
        <v>4000000</v>
      </c>
      <c r="D28" s="16"/>
      <c r="E28" s="15">
        <v>7723972968</v>
      </c>
      <c r="F28" s="16"/>
      <c r="G28" s="15">
        <v>6674299320</v>
      </c>
      <c r="H28" s="16"/>
      <c r="I28" s="35">
        <v>1049673648</v>
      </c>
      <c r="J28" s="16"/>
      <c r="K28" s="15">
        <v>4000000</v>
      </c>
      <c r="L28" s="16"/>
      <c r="M28" s="15">
        <v>7723972968</v>
      </c>
      <c r="N28" s="16"/>
      <c r="O28" s="15">
        <v>6674299320</v>
      </c>
      <c r="P28" s="16"/>
      <c r="Q28" s="80">
        <v>1049673648</v>
      </c>
      <c r="R28" s="80"/>
    </row>
    <row r="29" spans="1:18" ht="21.75" customHeight="1" x14ac:dyDescent="0.2">
      <c r="A29" s="14" t="s">
        <v>140</v>
      </c>
      <c r="C29" s="15">
        <v>0</v>
      </c>
      <c r="D29" s="16"/>
      <c r="E29" s="15">
        <v>0</v>
      </c>
      <c r="F29" s="16"/>
      <c r="G29" s="15">
        <v>0</v>
      </c>
      <c r="H29" s="16"/>
      <c r="I29" s="35">
        <v>0</v>
      </c>
      <c r="J29" s="16"/>
      <c r="K29" s="15">
        <v>2326678</v>
      </c>
      <c r="L29" s="16"/>
      <c r="M29" s="15">
        <v>14161858864</v>
      </c>
      <c r="N29" s="16"/>
      <c r="O29" s="15">
        <v>14072192375</v>
      </c>
      <c r="P29" s="16"/>
      <c r="Q29" s="80">
        <v>89666489</v>
      </c>
      <c r="R29" s="80"/>
    </row>
    <row r="30" spans="1:18" ht="21.75" customHeight="1" x14ac:dyDescent="0.2">
      <c r="A30" s="14" t="s">
        <v>141</v>
      </c>
      <c r="C30" s="15">
        <v>0</v>
      </c>
      <c r="D30" s="16"/>
      <c r="E30" s="15">
        <v>0</v>
      </c>
      <c r="F30" s="16"/>
      <c r="G30" s="15">
        <v>0</v>
      </c>
      <c r="H30" s="16"/>
      <c r="I30" s="35">
        <v>0</v>
      </c>
      <c r="J30" s="16"/>
      <c r="K30" s="15">
        <v>2000000</v>
      </c>
      <c r="L30" s="16"/>
      <c r="M30" s="15">
        <v>33869166795</v>
      </c>
      <c r="N30" s="16"/>
      <c r="O30" s="15">
        <v>35531397530</v>
      </c>
      <c r="P30" s="16"/>
      <c r="Q30" s="80">
        <v>-1662230735</v>
      </c>
      <c r="R30" s="80"/>
    </row>
    <row r="31" spans="1:18" ht="21.75" customHeight="1" x14ac:dyDescent="0.2">
      <c r="A31" s="14" t="s">
        <v>142</v>
      </c>
      <c r="C31" s="15">
        <v>0</v>
      </c>
      <c r="D31" s="16"/>
      <c r="E31" s="15">
        <v>0</v>
      </c>
      <c r="F31" s="16"/>
      <c r="G31" s="15">
        <v>0</v>
      </c>
      <c r="H31" s="16"/>
      <c r="I31" s="35">
        <v>0</v>
      </c>
      <c r="J31" s="16"/>
      <c r="K31" s="15">
        <v>169808</v>
      </c>
      <c r="L31" s="16"/>
      <c r="M31" s="15">
        <v>31423227983</v>
      </c>
      <c r="N31" s="16"/>
      <c r="O31" s="15">
        <v>28997084083</v>
      </c>
      <c r="P31" s="16"/>
      <c r="Q31" s="80">
        <v>2426143900</v>
      </c>
      <c r="R31" s="80"/>
    </row>
    <row r="32" spans="1:18" ht="21.75" customHeight="1" x14ac:dyDescent="0.2">
      <c r="A32" s="14" t="s">
        <v>21</v>
      </c>
      <c r="C32" s="15">
        <v>0</v>
      </c>
      <c r="D32" s="16"/>
      <c r="E32" s="15">
        <v>0</v>
      </c>
      <c r="F32" s="16"/>
      <c r="G32" s="15">
        <v>0</v>
      </c>
      <c r="H32" s="16"/>
      <c r="I32" s="35">
        <v>0</v>
      </c>
      <c r="J32" s="16"/>
      <c r="K32" s="15">
        <v>3307599</v>
      </c>
      <c r="L32" s="16"/>
      <c r="M32" s="15">
        <v>6883376994</v>
      </c>
      <c r="N32" s="16"/>
      <c r="O32" s="15">
        <v>6302209113</v>
      </c>
      <c r="P32" s="16"/>
      <c r="Q32" s="80">
        <v>581167881</v>
      </c>
      <c r="R32" s="80"/>
    </row>
    <row r="33" spans="1:18" ht="21.75" customHeight="1" x14ac:dyDescent="0.2">
      <c r="A33" s="14" t="s">
        <v>143</v>
      </c>
      <c r="C33" s="15">
        <v>0</v>
      </c>
      <c r="D33" s="16"/>
      <c r="E33" s="15">
        <v>0</v>
      </c>
      <c r="F33" s="16"/>
      <c r="G33" s="15">
        <v>0</v>
      </c>
      <c r="H33" s="16"/>
      <c r="I33" s="35">
        <v>0</v>
      </c>
      <c r="J33" s="16"/>
      <c r="K33" s="15">
        <v>4442127</v>
      </c>
      <c r="L33" s="16"/>
      <c r="M33" s="15">
        <v>20368762718</v>
      </c>
      <c r="N33" s="16"/>
      <c r="O33" s="15">
        <v>23816003317</v>
      </c>
      <c r="P33" s="16"/>
      <c r="Q33" s="80">
        <v>-3447240599</v>
      </c>
      <c r="R33" s="80"/>
    </row>
    <row r="34" spans="1:18" ht="21.75" customHeight="1" x14ac:dyDescent="0.2">
      <c r="A34" s="14" t="s">
        <v>144</v>
      </c>
      <c r="C34" s="15">
        <v>0</v>
      </c>
      <c r="D34" s="16"/>
      <c r="E34" s="15">
        <v>0</v>
      </c>
      <c r="F34" s="16"/>
      <c r="G34" s="15">
        <v>0</v>
      </c>
      <c r="H34" s="16"/>
      <c r="I34" s="35">
        <v>0</v>
      </c>
      <c r="J34" s="16"/>
      <c r="K34" s="15">
        <v>1076453</v>
      </c>
      <c r="L34" s="16"/>
      <c r="M34" s="15">
        <v>12576170311</v>
      </c>
      <c r="N34" s="16"/>
      <c r="O34" s="15">
        <v>16235005051</v>
      </c>
      <c r="P34" s="16"/>
      <c r="Q34" s="80">
        <v>-3658834740</v>
      </c>
      <c r="R34" s="80"/>
    </row>
    <row r="35" spans="1:18" ht="21.75" customHeight="1" x14ac:dyDescent="0.2">
      <c r="A35" s="14" t="s">
        <v>145</v>
      </c>
      <c r="C35" s="15">
        <v>0</v>
      </c>
      <c r="D35" s="16"/>
      <c r="E35" s="15">
        <v>0</v>
      </c>
      <c r="F35" s="16"/>
      <c r="G35" s="15">
        <v>0</v>
      </c>
      <c r="H35" s="16"/>
      <c r="I35" s="35">
        <v>0</v>
      </c>
      <c r="J35" s="16"/>
      <c r="K35" s="15">
        <v>26101</v>
      </c>
      <c r="L35" s="16"/>
      <c r="M35" s="15">
        <v>2243493436</v>
      </c>
      <c r="N35" s="16"/>
      <c r="O35" s="15">
        <v>2251949047</v>
      </c>
      <c r="P35" s="16"/>
      <c r="Q35" s="80">
        <v>-8455611</v>
      </c>
      <c r="R35" s="80"/>
    </row>
    <row r="36" spans="1:18" ht="21.75" customHeight="1" x14ac:dyDescent="0.2">
      <c r="A36" s="14" t="s">
        <v>146</v>
      </c>
      <c r="C36" s="15">
        <v>0</v>
      </c>
      <c r="D36" s="16"/>
      <c r="E36" s="15">
        <v>0</v>
      </c>
      <c r="F36" s="16"/>
      <c r="G36" s="15">
        <v>0</v>
      </c>
      <c r="H36" s="16"/>
      <c r="I36" s="35">
        <v>0</v>
      </c>
      <c r="J36" s="16"/>
      <c r="K36" s="15">
        <v>3042825</v>
      </c>
      <c r="L36" s="16"/>
      <c r="M36" s="15">
        <v>3260696823</v>
      </c>
      <c r="N36" s="16"/>
      <c r="O36" s="15">
        <v>3235949561</v>
      </c>
      <c r="P36" s="16"/>
      <c r="Q36" s="80">
        <v>24747262</v>
      </c>
      <c r="R36" s="80"/>
    </row>
    <row r="37" spans="1:18" ht="21.75" customHeight="1" x14ac:dyDescent="0.2">
      <c r="A37" s="14" t="s">
        <v>147</v>
      </c>
      <c r="C37" s="15">
        <v>0</v>
      </c>
      <c r="D37" s="16"/>
      <c r="E37" s="15">
        <v>0</v>
      </c>
      <c r="F37" s="16"/>
      <c r="G37" s="15">
        <v>0</v>
      </c>
      <c r="H37" s="16"/>
      <c r="I37" s="35">
        <v>0</v>
      </c>
      <c r="J37" s="16"/>
      <c r="K37" s="15">
        <v>3972381</v>
      </c>
      <c r="L37" s="16"/>
      <c r="M37" s="15">
        <v>7511636763</v>
      </c>
      <c r="N37" s="16"/>
      <c r="O37" s="15">
        <v>7278441958</v>
      </c>
      <c r="P37" s="16"/>
      <c r="Q37" s="80">
        <v>233194805</v>
      </c>
      <c r="R37" s="80"/>
    </row>
    <row r="38" spans="1:18" ht="21.75" customHeight="1" x14ac:dyDescent="0.2">
      <c r="A38" s="14" t="s">
        <v>148</v>
      </c>
      <c r="C38" s="15">
        <v>0</v>
      </c>
      <c r="D38" s="16"/>
      <c r="E38" s="15">
        <v>0</v>
      </c>
      <c r="F38" s="16"/>
      <c r="G38" s="15">
        <v>0</v>
      </c>
      <c r="H38" s="16"/>
      <c r="I38" s="35">
        <v>0</v>
      </c>
      <c r="J38" s="16"/>
      <c r="K38" s="15">
        <v>3369373</v>
      </c>
      <c r="L38" s="16"/>
      <c r="M38" s="15">
        <v>20058566008</v>
      </c>
      <c r="N38" s="16"/>
      <c r="O38" s="15">
        <v>24699016218</v>
      </c>
      <c r="P38" s="16"/>
      <c r="Q38" s="80">
        <v>-4640450210</v>
      </c>
      <c r="R38" s="80"/>
    </row>
    <row r="39" spans="1:18" ht="21.75" customHeight="1" x14ac:dyDescent="0.2">
      <c r="A39" s="14" t="s">
        <v>149</v>
      </c>
      <c r="C39" s="15">
        <v>0</v>
      </c>
      <c r="D39" s="16"/>
      <c r="E39" s="15">
        <v>0</v>
      </c>
      <c r="F39" s="16"/>
      <c r="G39" s="15">
        <v>0</v>
      </c>
      <c r="H39" s="16"/>
      <c r="I39" s="35">
        <v>0</v>
      </c>
      <c r="J39" s="16"/>
      <c r="K39" s="15">
        <v>5500000</v>
      </c>
      <c r="L39" s="16"/>
      <c r="M39" s="15">
        <v>32611075180</v>
      </c>
      <c r="N39" s="16"/>
      <c r="O39" s="15">
        <v>30981041623</v>
      </c>
      <c r="P39" s="16"/>
      <c r="Q39" s="80">
        <v>1630033557</v>
      </c>
      <c r="R39" s="80"/>
    </row>
    <row r="40" spans="1:18" ht="21.75" customHeight="1" x14ac:dyDescent="0.2">
      <c r="A40" s="14" t="s">
        <v>150</v>
      </c>
      <c r="C40" s="15">
        <v>0</v>
      </c>
      <c r="D40" s="16"/>
      <c r="E40" s="15">
        <v>0</v>
      </c>
      <c r="F40" s="16"/>
      <c r="G40" s="15">
        <v>0</v>
      </c>
      <c r="H40" s="16"/>
      <c r="I40" s="35">
        <v>0</v>
      </c>
      <c r="J40" s="16"/>
      <c r="K40" s="15">
        <v>208674</v>
      </c>
      <c r="L40" s="16"/>
      <c r="M40" s="15">
        <v>4956155739</v>
      </c>
      <c r="N40" s="16"/>
      <c r="O40" s="15">
        <v>5000255790</v>
      </c>
      <c r="P40" s="16"/>
      <c r="Q40" s="80">
        <v>-44100051</v>
      </c>
      <c r="R40" s="80"/>
    </row>
    <row r="41" spans="1:18" ht="21.75" customHeight="1" x14ac:dyDescent="0.2">
      <c r="A41" s="14" t="s">
        <v>151</v>
      </c>
      <c r="C41" s="15">
        <v>0</v>
      </c>
      <c r="D41" s="16"/>
      <c r="E41" s="15">
        <v>0</v>
      </c>
      <c r="F41" s="16"/>
      <c r="G41" s="15">
        <v>0</v>
      </c>
      <c r="H41" s="16"/>
      <c r="I41" s="35">
        <v>0</v>
      </c>
      <c r="J41" s="16"/>
      <c r="K41" s="15">
        <v>400500</v>
      </c>
      <c r="L41" s="16"/>
      <c r="M41" s="15">
        <v>13954976053</v>
      </c>
      <c r="N41" s="16"/>
      <c r="O41" s="15">
        <v>14590905626</v>
      </c>
      <c r="P41" s="16"/>
      <c r="Q41" s="80">
        <v>-635929573</v>
      </c>
      <c r="R41" s="80"/>
    </row>
    <row r="42" spans="1:18" ht="21.75" customHeight="1" x14ac:dyDescent="0.2">
      <c r="A42" s="14" t="s">
        <v>152</v>
      </c>
      <c r="C42" s="15">
        <v>0</v>
      </c>
      <c r="D42" s="16"/>
      <c r="E42" s="15">
        <v>0</v>
      </c>
      <c r="F42" s="16"/>
      <c r="G42" s="15">
        <v>0</v>
      </c>
      <c r="H42" s="16"/>
      <c r="I42" s="35">
        <v>0</v>
      </c>
      <c r="J42" s="16"/>
      <c r="K42" s="15">
        <v>1800000</v>
      </c>
      <c r="L42" s="16"/>
      <c r="M42" s="15">
        <v>1347335408</v>
      </c>
      <c r="N42" s="16"/>
      <c r="O42" s="15">
        <v>1583636555</v>
      </c>
      <c r="P42" s="16"/>
      <c r="Q42" s="80">
        <v>-236301147</v>
      </c>
      <c r="R42" s="80"/>
    </row>
    <row r="43" spans="1:18" ht="21.75" customHeight="1" x14ac:dyDescent="0.2">
      <c r="A43" s="14" t="s">
        <v>153</v>
      </c>
      <c r="C43" s="15">
        <v>0</v>
      </c>
      <c r="D43" s="16"/>
      <c r="E43" s="15">
        <v>0</v>
      </c>
      <c r="F43" s="16"/>
      <c r="G43" s="15">
        <v>0</v>
      </c>
      <c r="H43" s="16"/>
      <c r="I43" s="35">
        <v>0</v>
      </c>
      <c r="J43" s="16"/>
      <c r="K43" s="15">
        <v>1600000</v>
      </c>
      <c r="L43" s="16"/>
      <c r="M43" s="15">
        <v>7583117125</v>
      </c>
      <c r="N43" s="16"/>
      <c r="O43" s="15">
        <v>7321551303</v>
      </c>
      <c r="P43" s="16"/>
      <c r="Q43" s="80">
        <v>261565822</v>
      </c>
      <c r="R43" s="80"/>
    </row>
    <row r="44" spans="1:18" ht="21.75" customHeight="1" x14ac:dyDescent="0.2">
      <c r="A44" s="14" t="s">
        <v>154</v>
      </c>
      <c r="C44" s="15">
        <v>0</v>
      </c>
      <c r="D44" s="16"/>
      <c r="E44" s="15">
        <v>0</v>
      </c>
      <c r="F44" s="16"/>
      <c r="G44" s="15">
        <v>0</v>
      </c>
      <c r="H44" s="16"/>
      <c r="I44" s="35">
        <v>0</v>
      </c>
      <c r="J44" s="16"/>
      <c r="K44" s="15">
        <v>3749921</v>
      </c>
      <c r="L44" s="16"/>
      <c r="M44" s="15">
        <v>17375776647</v>
      </c>
      <c r="N44" s="16"/>
      <c r="O44" s="15">
        <v>15853598968</v>
      </c>
      <c r="P44" s="16"/>
      <c r="Q44" s="80">
        <v>1522177679</v>
      </c>
      <c r="R44" s="80"/>
    </row>
    <row r="45" spans="1:18" ht="21.75" customHeight="1" x14ac:dyDescent="0.2">
      <c r="A45" s="14" t="s">
        <v>155</v>
      </c>
      <c r="C45" s="15">
        <v>0</v>
      </c>
      <c r="D45" s="16"/>
      <c r="E45" s="15">
        <v>0</v>
      </c>
      <c r="F45" s="16"/>
      <c r="G45" s="15">
        <v>0</v>
      </c>
      <c r="H45" s="16"/>
      <c r="I45" s="35">
        <v>0</v>
      </c>
      <c r="J45" s="16"/>
      <c r="K45" s="15">
        <v>1244174</v>
      </c>
      <c r="L45" s="16"/>
      <c r="M45" s="15">
        <v>29686428746</v>
      </c>
      <c r="N45" s="16"/>
      <c r="O45" s="15">
        <v>27388349936</v>
      </c>
      <c r="P45" s="16"/>
      <c r="Q45" s="80">
        <v>2298078810</v>
      </c>
      <c r="R45" s="80"/>
    </row>
    <row r="46" spans="1:18" ht="21.75" customHeight="1" x14ac:dyDescent="0.2">
      <c r="A46" s="14" t="s">
        <v>156</v>
      </c>
      <c r="C46" s="15">
        <v>0</v>
      </c>
      <c r="D46" s="16"/>
      <c r="E46" s="15">
        <v>0</v>
      </c>
      <c r="F46" s="16"/>
      <c r="G46" s="15">
        <v>0</v>
      </c>
      <c r="H46" s="16"/>
      <c r="I46" s="35">
        <v>0</v>
      </c>
      <c r="J46" s="16"/>
      <c r="K46" s="15">
        <v>3430513</v>
      </c>
      <c r="L46" s="16"/>
      <c r="M46" s="15">
        <v>16223285425</v>
      </c>
      <c r="N46" s="16"/>
      <c r="O46" s="15">
        <v>21493890282</v>
      </c>
      <c r="P46" s="16"/>
      <c r="Q46" s="80">
        <v>-5270604857</v>
      </c>
      <c r="R46" s="80"/>
    </row>
    <row r="47" spans="1:18" ht="21.75" customHeight="1" x14ac:dyDescent="0.2">
      <c r="A47" s="14" t="s">
        <v>157</v>
      </c>
      <c r="C47" s="15">
        <v>0</v>
      </c>
      <c r="D47" s="16"/>
      <c r="E47" s="15">
        <v>0</v>
      </c>
      <c r="F47" s="16"/>
      <c r="G47" s="15">
        <v>0</v>
      </c>
      <c r="H47" s="16"/>
      <c r="I47" s="35">
        <v>0</v>
      </c>
      <c r="J47" s="16"/>
      <c r="K47" s="15">
        <v>7500000</v>
      </c>
      <c r="L47" s="16"/>
      <c r="M47" s="15">
        <v>13679136186</v>
      </c>
      <c r="N47" s="16"/>
      <c r="O47" s="15">
        <v>12446978330</v>
      </c>
      <c r="P47" s="16"/>
      <c r="Q47" s="80">
        <v>1232157856</v>
      </c>
      <c r="R47" s="80"/>
    </row>
    <row r="48" spans="1:18" ht="21.75" customHeight="1" x14ac:dyDescent="0.2">
      <c r="A48" s="14" t="s">
        <v>158</v>
      </c>
      <c r="C48" s="15">
        <v>0</v>
      </c>
      <c r="D48" s="16"/>
      <c r="E48" s="15">
        <v>0</v>
      </c>
      <c r="F48" s="16"/>
      <c r="G48" s="15">
        <v>0</v>
      </c>
      <c r="H48" s="16"/>
      <c r="I48" s="35">
        <v>0</v>
      </c>
      <c r="J48" s="16"/>
      <c r="K48" s="15">
        <v>321514</v>
      </c>
      <c r="L48" s="16"/>
      <c r="M48" s="15">
        <v>8503106661</v>
      </c>
      <c r="N48" s="16"/>
      <c r="O48" s="15">
        <v>8426970532</v>
      </c>
      <c r="P48" s="16"/>
      <c r="Q48" s="80">
        <v>76136129</v>
      </c>
      <c r="R48" s="80"/>
    </row>
    <row r="49" spans="1:18" ht="21.75" customHeight="1" x14ac:dyDescent="0.2">
      <c r="A49" s="14" t="s">
        <v>159</v>
      </c>
      <c r="C49" s="15">
        <v>0</v>
      </c>
      <c r="D49" s="16"/>
      <c r="E49" s="15">
        <v>0</v>
      </c>
      <c r="F49" s="16"/>
      <c r="G49" s="15">
        <v>0</v>
      </c>
      <c r="H49" s="16"/>
      <c r="I49" s="35">
        <v>0</v>
      </c>
      <c r="J49" s="16"/>
      <c r="K49" s="15">
        <v>950977</v>
      </c>
      <c r="L49" s="16"/>
      <c r="M49" s="15">
        <v>12833517315</v>
      </c>
      <c r="N49" s="16"/>
      <c r="O49" s="15">
        <v>14442087859</v>
      </c>
      <c r="P49" s="16"/>
      <c r="Q49" s="80">
        <v>-1608570544</v>
      </c>
      <c r="R49" s="80"/>
    </row>
    <row r="50" spans="1:18" ht="21.75" customHeight="1" x14ac:dyDescent="0.2">
      <c r="A50" s="14" t="s">
        <v>160</v>
      </c>
      <c r="C50" s="15">
        <v>0</v>
      </c>
      <c r="D50" s="16"/>
      <c r="E50" s="15">
        <v>0</v>
      </c>
      <c r="F50" s="16"/>
      <c r="G50" s="15">
        <v>0</v>
      </c>
      <c r="H50" s="16"/>
      <c r="I50" s="35">
        <v>0</v>
      </c>
      <c r="J50" s="16"/>
      <c r="K50" s="15">
        <v>582006</v>
      </c>
      <c r="L50" s="16"/>
      <c r="M50" s="15">
        <v>19354068007</v>
      </c>
      <c r="N50" s="16"/>
      <c r="O50" s="15">
        <v>19006781694</v>
      </c>
      <c r="P50" s="16"/>
      <c r="Q50" s="80">
        <v>347286313</v>
      </c>
      <c r="R50" s="80"/>
    </row>
    <row r="51" spans="1:18" ht="21.75" customHeight="1" x14ac:dyDescent="0.2">
      <c r="A51" s="14" t="s">
        <v>161</v>
      </c>
      <c r="C51" s="15">
        <v>0</v>
      </c>
      <c r="D51" s="16"/>
      <c r="E51" s="15">
        <v>0</v>
      </c>
      <c r="F51" s="16"/>
      <c r="G51" s="15">
        <v>0</v>
      </c>
      <c r="H51" s="16"/>
      <c r="I51" s="35">
        <v>0</v>
      </c>
      <c r="J51" s="16"/>
      <c r="K51" s="15">
        <v>6294118</v>
      </c>
      <c r="L51" s="16"/>
      <c r="M51" s="15">
        <v>17954731305</v>
      </c>
      <c r="N51" s="16"/>
      <c r="O51" s="15">
        <v>19566177343</v>
      </c>
      <c r="P51" s="16"/>
      <c r="Q51" s="80">
        <v>-1611446038</v>
      </c>
      <c r="R51" s="80"/>
    </row>
    <row r="52" spans="1:18" ht="21.75" customHeight="1" x14ac:dyDescent="0.2">
      <c r="A52" s="14" t="s">
        <v>162</v>
      </c>
      <c r="C52" s="15">
        <v>0</v>
      </c>
      <c r="D52" s="16"/>
      <c r="E52" s="15">
        <v>0</v>
      </c>
      <c r="F52" s="16"/>
      <c r="G52" s="15">
        <v>0</v>
      </c>
      <c r="H52" s="16"/>
      <c r="I52" s="35">
        <v>0</v>
      </c>
      <c r="J52" s="16"/>
      <c r="K52" s="15">
        <v>344832</v>
      </c>
      <c r="L52" s="16"/>
      <c r="M52" s="15">
        <v>1366976072</v>
      </c>
      <c r="N52" s="16"/>
      <c r="O52" s="15">
        <v>1445713588</v>
      </c>
      <c r="P52" s="16"/>
      <c r="Q52" s="80">
        <v>-78737516</v>
      </c>
      <c r="R52" s="80"/>
    </row>
    <row r="53" spans="1:18" ht="21.75" customHeight="1" x14ac:dyDescent="0.2">
      <c r="A53" s="14" t="s">
        <v>163</v>
      </c>
      <c r="C53" s="15">
        <v>0</v>
      </c>
      <c r="D53" s="16"/>
      <c r="E53" s="15">
        <v>0</v>
      </c>
      <c r="F53" s="16"/>
      <c r="G53" s="15">
        <v>0</v>
      </c>
      <c r="H53" s="16"/>
      <c r="I53" s="35">
        <v>0</v>
      </c>
      <c r="J53" s="16"/>
      <c r="K53" s="15">
        <v>1803202</v>
      </c>
      <c r="L53" s="16"/>
      <c r="M53" s="15">
        <v>10439402651</v>
      </c>
      <c r="N53" s="16"/>
      <c r="O53" s="15">
        <v>10272287499</v>
      </c>
      <c r="P53" s="16"/>
      <c r="Q53" s="80">
        <v>167115152</v>
      </c>
      <c r="R53" s="80"/>
    </row>
    <row r="54" spans="1:18" ht="21.75" customHeight="1" x14ac:dyDescent="0.2">
      <c r="A54" s="14" t="s">
        <v>164</v>
      </c>
      <c r="C54" s="15">
        <v>0</v>
      </c>
      <c r="D54" s="16"/>
      <c r="E54" s="15">
        <v>0</v>
      </c>
      <c r="F54" s="16"/>
      <c r="G54" s="15">
        <v>0</v>
      </c>
      <c r="H54" s="16"/>
      <c r="I54" s="35">
        <v>0</v>
      </c>
      <c r="J54" s="16"/>
      <c r="K54" s="15">
        <v>4078834</v>
      </c>
      <c r="L54" s="16"/>
      <c r="M54" s="15">
        <v>20878636072</v>
      </c>
      <c r="N54" s="16"/>
      <c r="O54" s="15">
        <v>20448031928</v>
      </c>
      <c r="P54" s="16"/>
      <c r="Q54" s="80">
        <v>430604144</v>
      </c>
      <c r="R54" s="80"/>
    </row>
    <row r="55" spans="1:18" ht="21.75" customHeight="1" x14ac:dyDescent="0.2">
      <c r="A55" s="14" t="s">
        <v>165</v>
      </c>
      <c r="C55" s="15">
        <v>0</v>
      </c>
      <c r="D55" s="16"/>
      <c r="E55" s="15">
        <v>0</v>
      </c>
      <c r="F55" s="16"/>
      <c r="G55" s="15">
        <v>0</v>
      </c>
      <c r="H55" s="16"/>
      <c r="I55" s="35">
        <v>0</v>
      </c>
      <c r="J55" s="16"/>
      <c r="K55" s="15">
        <v>2353320</v>
      </c>
      <c r="L55" s="16"/>
      <c r="M55" s="15">
        <v>12541230842</v>
      </c>
      <c r="N55" s="16"/>
      <c r="O55" s="15">
        <v>11304376073</v>
      </c>
      <c r="P55" s="16"/>
      <c r="Q55" s="80">
        <v>1236854769</v>
      </c>
      <c r="R55" s="80"/>
    </row>
    <row r="56" spans="1:18" ht="21.75" customHeight="1" x14ac:dyDescent="0.2">
      <c r="A56" s="14" t="s">
        <v>166</v>
      </c>
      <c r="C56" s="15">
        <v>0</v>
      </c>
      <c r="D56" s="16"/>
      <c r="E56" s="15">
        <v>0</v>
      </c>
      <c r="F56" s="16"/>
      <c r="G56" s="15">
        <v>0</v>
      </c>
      <c r="H56" s="16"/>
      <c r="I56" s="35">
        <v>0</v>
      </c>
      <c r="J56" s="16"/>
      <c r="K56" s="15">
        <v>4313078</v>
      </c>
      <c r="L56" s="16"/>
      <c r="M56" s="15">
        <v>15608780407</v>
      </c>
      <c r="N56" s="16"/>
      <c r="O56" s="15">
        <v>15422885397</v>
      </c>
      <c r="P56" s="16"/>
      <c r="Q56" s="80">
        <v>185895010</v>
      </c>
      <c r="R56" s="80"/>
    </row>
    <row r="57" spans="1:18" ht="21.75" customHeight="1" x14ac:dyDescent="0.2">
      <c r="A57" s="14" t="s">
        <v>167</v>
      </c>
      <c r="C57" s="15">
        <v>0</v>
      </c>
      <c r="D57" s="16"/>
      <c r="E57" s="15">
        <v>0</v>
      </c>
      <c r="F57" s="16"/>
      <c r="G57" s="15">
        <v>0</v>
      </c>
      <c r="H57" s="16"/>
      <c r="I57" s="35">
        <v>0</v>
      </c>
      <c r="J57" s="16"/>
      <c r="K57" s="15">
        <v>2400294</v>
      </c>
      <c r="L57" s="16"/>
      <c r="M57" s="15">
        <v>23109321796</v>
      </c>
      <c r="N57" s="16"/>
      <c r="O57" s="15">
        <v>26399075697</v>
      </c>
      <c r="P57" s="16"/>
      <c r="Q57" s="80">
        <v>-3289753901</v>
      </c>
      <c r="R57" s="80"/>
    </row>
    <row r="58" spans="1:18" ht="21.75" customHeight="1" x14ac:dyDescent="0.2">
      <c r="A58" s="14" t="s">
        <v>168</v>
      </c>
      <c r="C58" s="15">
        <v>0</v>
      </c>
      <c r="D58" s="16"/>
      <c r="E58" s="15">
        <v>0</v>
      </c>
      <c r="F58" s="16"/>
      <c r="G58" s="15">
        <v>0</v>
      </c>
      <c r="H58" s="16"/>
      <c r="I58" s="35">
        <v>0</v>
      </c>
      <c r="J58" s="16"/>
      <c r="K58" s="15">
        <v>830107</v>
      </c>
      <c r="L58" s="16"/>
      <c r="M58" s="15">
        <v>6850241748</v>
      </c>
      <c r="N58" s="16"/>
      <c r="O58" s="15">
        <v>7558035733</v>
      </c>
      <c r="P58" s="16"/>
      <c r="Q58" s="80">
        <v>-707793985</v>
      </c>
      <c r="R58" s="80"/>
    </row>
    <row r="59" spans="1:18" ht="21.75" customHeight="1" x14ac:dyDescent="0.2">
      <c r="A59" s="14" t="s">
        <v>169</v>
      </c>
      <c r="C59" s="15">
        <v>0</v>
      </c>
      <c r="D59" s="16"/>
      <c r="E59" s="15">
        <v>0</v>
      </c>
      <c r="F59" s="16"/>
      <c r="G59" s="15">
        <v>0</v>
      </c>
      <c r="H59" s="16"/>
      <c r="I59" s="35">
        <v>0</v>
      </c>
      <c r="J59" s="16"/>
      <c r="K59" s="15">
        <v>1900083</v>
      </c>
      <c r="L59" s="16"/>
      <c r="M59" s="15">
        <v>9522901966</v>
      </c>
      <c r="N59" s="16"/>
      <c r="O59" s="15">
        <v>8947386274</v>
      </c>
      <c r="P59" s="16"/>
      <c r="Q59" s="80">
        <v>575515692</v>
      </c>
      <c r="R59" s="80"/>
    </row>
    <row r="60" spans="1:18" ht="21.75" customHeight="1" x14ac:dyDescent="0.2">
      <c r="A60" s="14" t="s">
        <v>170</v>
      </c>
      <c r="C60" s="15">
        <v>0</v>
      </c>
      <c r="D60" s="16"/>
      <c r="E60" s="15">
        <v>0</v>
      </c>
      <c r="F60" s="16"/>
      <c r="G60" s="15">
        <v>0</v>
      </c>
      <c r="H60" s="16"/>
      <c r="I60" s="35">
        <v>0</v>
      </c>
      <c r="J60" s="16"/>
      <c r="K60" s="15">
        <v>200000</v>
      </c>
      <c r="L60" s="16"/>
      <c r="M60" s="15">
        <v>4083557419</v>
      </c>
      <c r="N60" s="16"/>
      <c r="O60" s="15">
        <v>4005713846</v>
      </c>
      <c r="P60" s="16"/>
      <c r="Q60" s="80">
        <v>77843573</v>
      </c>
      <c r="R60" s="80"/>
    </row>
    <row r="61" spans="1:18" ht="21.75" customHeight="1" x14ac:dyDescent="0.2">
      <c r="A61" s="14" t="s">
        <v>20</v>
      </c>
      <c r="C61" s="15">
        <v>0</v>
      </c>
      <c r="D61" s="16"/>
      <c r="E61" s="15">
        <v>0</v>
      </c>
      <c r="F61" s="16"/>
      <c r="G61" s="15">
        <v>0</v>
      </c>
      <c r="H61" s="16"/>
      <c r="I61" s="35">
        <v>0</v>
      </c>
      <c r="J61" s="16"/>
      <c r="K61" s="15">
        <v>3000000</v>
      </c>
      <c r="L61" s="16"/>
      <c r="M61" s="15">
        <v>10469592985</v>
      </c>
      <c r="N61" s="16"/>
      <c r="O61" s="15">
        <v>9252114174</v>
      </c>
      <c r="P61" s="16"/>
      <c r="Q61" s="80">
        <v>1217478811</v>
      </c>
      <c r="R61" s="80"/>
    </row>
    <row r="62" spans="1:18" ht="21.75" customHeight="1" x14ac:dyDescent="0.2">
      <c r="A62" s="14" t="s">
        <v>171</v>
      </c>
      <c r="C62" s="15">
        <v>0</v>
      </c>
      <c r="D62" s="16"/>
      <c r="E62" s="15">
        <v>0</v>
      </c>
      <c r="F62" s="16"/>
      <c r="G62" s="15">
        <v>0</v>
      </c>
      <c r="H62" s="16"/>
      <c r="I62" s="35">
        <v>0</v>
      </c>
      <c r="J62" s="16"/>
      <c r="K62" s="15">
        <v>1700965</v>
      </c>
      <c r="L62" s="16"/>
      <c r="M62" s="15">
        <v>5641354149</v>
      </c>
      <c r="N62" s="16"/>
      <c r="O62" s="15">
        <v>6463667000</v>
      </c>
      <c r="P62" s="16"/>
      <c r="Q62" s="80">
        <v>-822312851</v>
      </c>
      <c r="R62" s="80"/>
    </row>
    <row r="63" spans="1:18" ht="21.75" customHeight="1" x14ac:dyDescent="0.2">
      <c r="A63" s="14" t="s">
        <v>172</v>
      </c>
      <c r="C63" s="15">
        <v>0</v>
      </c>
      <c r="D63" s="16"/>
      <c r="E63" s="15">
        <v>0</v>
      </c>
      <c r="F63" s="16"/>
      <c r="G63" s="15">
        <v>0</v>
      </c>
      <c r="H63" s="16"/>
      <c r="I63" s="35">
        <v>0</v>
      </c>
      <c r="J63" s="16"/>
      <c r="K63" s="15">
        <v>1452352</v>
      </c>
      <c r="L63" s="16"/>
      <c r="M63" s="15">
        <v>5269172972</v>
      </c>
      <c r="N63" s="16"/>
      <c r="O63" s="15">
        <v>4351950879</v>
      </c>
      <c r="P63" s="16"/>
      <c r="Q63" s="80">
        <v>917222093</v>
      </c>
      <c r="R63" s="80"/>
    </row>
    <row r="64" spans="1:18" ht="21.75" customHeight="1" x14ac:dyDescent="0.2">
      <c r="A64" s="14" t="s">
        <v>173</v>
      </c>
      <c r="C64" s="15">
        <v>0</v>
      </c>
      <c r="D64" s="16"/>
      <c r="E64" s="15">
        <v>0</v>
      </c>
      <c r="F64" s="16"/>
      <c r="G64" s="15">
        <v>0</v>
      </c>
      <c r="H64" s="16"/>
      <c r="I64" s="35">
        <v>0</v>
      </c>
      <c r="J64" s="16"/>
      <c r="K64" s="15">
        <v>10825313</v>
      </c>
      <c r="L64" s="16"/>
      <c r="M64" s="15">
        <v>48421289904</v>
      </c>
      <c r="N64" s="16"/>
      <c r="O64" s="15">
        <v>56844091272</v>
      </c>
      <c r="P64" s="16"/>
      <c r="Q64" s="80">
        <v>-8422801368</v>
      </c>
      <c r="R64" s="80"/>
    </row>
    <row r="65" spans="1:18" ht="21.75" customHeight="1" x14ac:dyDescent="0.2">
      <c r="A65" s="14" t="s">
        <v>174</v>
      </c>
      <c r="C65" s="15">
        <v>0</v>
      </c>
      <c r="D65" s="16"/>
      <c r="E65" s="15">
        <v>0</v>
      </c>
      <c r="F65" s="16"/>
      <c r="G65" s="15">
        <v>0</v>
      </c>
      <c r="H65" s="16"/>
      <c r="I65" s="35">
        <v>0</v>
      </c>
      <c r="J65" s="16"/>
      <c r="K65" s="15">
        <v>1316334</v>
      </c>
      <c r="L65" s="16"/>
      <c r="M65" s="15">
        <v>20046247899</v>
      </c>
      <c r="N65" s="16"/>
      <c r="O65" s="15">
        <v>21763118304</v>
      </c>
      <c r="P65" s="16"/>
      <c r="Q65" s="80">
        <v>-1716870405</v>
      </c>
      <c r="R65" s="80"/>
    </row>
    <row r="66" spans="1:18" ht="21.75" customHeight="1" x14ac:dyDescent="0.2">
      <c r="A66" s="14" t="s">
        <v>175</v>
      </c>
      <c r="C66" s="15">
        <v>0</v>
      </c>
      <c r="D66" s="16"/>
      <c r="E66" s="15">
        <v>0</v>
      </c>
      <c r="F66" s="16"/>
      <c r="G66" s="15">
        <v>0</v>
      </c>
      <c r="H66" s="16"/>
      <c r="I66" s="35">
        <v>0</v>
      </c>
      <c r="J66" s="16"/>
      <c r="K66" s="15">
        <v>84895</v>
      </c>
      <c r="L66" s="16"/>
      <c r="M66" s="15">
        <v>506256149</v>
      </c>
      <c r="N66" s="16"/>
      <c r="O66" s="15">
        <v>650435947</v>
      </c>
      <c r="P66" s="16"/>
      <c r="Q66" s="80">
        <v>-144179798</v>
      </c>
      <c r="R66" s="80"/>
    </row>
    <row r="67" spans="1:18" ht="21.75" customHeight="1" x14ac:dyDescent="0.2">
      <c r="A67" s="14" t="s">
        <v>176</v>
      </c>
      <c r="C67" s="15">
        <v>0</v>
      </c>
      <c r="D67" s="16"/>
      <c r="E67" s="15">
        <v>0</v>
      </c>
      <c r="F67" s="16"/>
      <c r="G67" s="15">
        <v>0</v>
      </c>
      <c r="H67" s="16"/>
      <c r="I67" s="35">
        <v>0</v>
      </c>
      <c r="J67" s="16"/>
      <c r="K67" s="15">
        <v>563643</v>
      </c>
      <c r="L67" s="16"/>
      <c r="M67" s="15">
        <v>8920104351</v>
      </c>
      <c r="N67" s="16"/>
      <c r="O67" s="15">
        <v>9241504426</v>
      </c>
      <c r="P67" s="16"/>
      <c r="Q67" s="80">
        <v>-321400075</v>
      </c>
      <c r="R67" s="80"/>
    </row>
    <row r="68" spans="1:18" ht="21.75" customHeight="1" x14ac:dyDescent="0.2">
      <c r="A68" s="14" t="s">
        <v>35</v>
      </c>
      <c r="C68" s="15">
        <v>0</v>
      </c>
      <c r="D68" s="16"/>
      <c r="E68" s="15">
        <v>0</v>
      </c>
      <c r="F68" s="16"/>
      <c r="G68" s="15">
        <v>0</v>
      </c>
      <c r="H68" s="16"/>
      <c r="I68" s="35">
        <v>0</v>
      </c>
      <c r="J68" s="16"/>
      <c r="K68" s="15">
        <v>2890110</v>
      </c>
      <c r="L68" s="16"/>
      <c r="M68" s="15">
        <v>2923730260</v>
      </c>
      <c r="N68" s="16"/>
      <c r="O68" s="15">
        <v>3331334796</v>
      </c>
      <c r="P68" s="16"/>
      <c r="Q68" s="80">
        <v>-407604536</v>
      </c>
      <c r="R68" s="80"/>
    </row>
    <row r="69" spans="1:18" ht="21.75" customHeight="1" x14ac:dyDescent="0.2">
      <c r="A69" s="14" t="s">
        <v>177</v>
      </c>
      <c r="C69" s="15">
        <v>0</v>
      </c>
      <c r="D69" s="16"/>
      <c r="E69" s="15">
        <v>0</v>
      </c>
      <c r="F69" s="16"/>
      <c r="G69" s="15">
        <v>0</v>
      </c>
      <c r="H69" s="16"/>
      <c r="I69" s="35">
        <v>0</v>
      </c>
      <c r="J69" s="16"/>
      <c r="K69" s="15">
        <v>2400000</v>
      </c>
      <c r="L69" s="16"/>
      <c r="M69" s="15">
        <v>20174928436</v>
      </c>
      <c r="N69" s="16"/>
      <c r="O69" s="15">
        <v>19294408966</v>
      </c>
      <c r="P69" s="16"/>
      <c r="Q69" s="80">
        <v>880519470</v>
      </c>
      <c r="R69" s="80"/>
    </row>
    <row r="70" spans="1:18" ht="21.75" customHeight="1" x14ac:dyDescent="0.2">
      <c r="A70" s="14" t="s">
        <v>178</v>
      </c>
      <c r="C70" s="15">
        <v>0</v>
      </c>
      <c r="D70" s="16"/>
      <c r="E70" s="15">
        <v>0</v>
      </c>
      <c r="F70" s="16"/>
      <c r="G70" s="15">
        <v>0</v>
      </c>
      <c r="H70" s="16"/>
      <c r="I70" s="35">
        <v>0</v>
      </c>
      <c r="J70" s="16"/>
      <c r="K70" s="15">
        <v>20060</v>
      </c>
      <c r="L70" s="16"/>
      <c r="M70" s="15">
        <v>3886107842</v>
      </c>
      <c r="N70" s="16"/>
      <c r="O70" s="15">
        <v>3583461183</v>
      </c>
      <c r="P70" s="16"/>
      <c r="Q70" s="80">
        <v>302646659</v>
      </c>
      <c r="R70" s="80"/>
    </row>
    <row r="71" spans="1:18" ht="21.75" customHeight="1" x14ac:dyDescent="0.2">
      <c r="A71" s="14" t="s">
        <v>26</v>
      </c>
      <c r="C71" s="15">
        <v>0</v>
      </c>
      <c r="D71" s="16"/>
      <c r="E71" s="15">
        <v>0</v>
      </c>
      <c r="F71" s="16"/>
      <c r="G71" s="15">
        <v>0</v>
      </c>
      <c r="H71" s="16"/>
      <c r="I71" s="35">
        <v>0</v>
      </c>
      <c r="J71" s="16"/>
      <c r="K71" s="15">
        <v>14640727</v>
      </c>
      <c r="L71" s="16"/>
      <c r="M71" s="15">
        <v>37789386540</v>
      </c>
      <c r="N71" s="16"/>
      <c r="O71" s="15">
        <v>37569907613</v>
      </c>
      <c r="P71" s="16"/>
      <c r="Q71" s="80">
        <v>219478927</v>
      </c>
      <c r="R71" s="80"/>
    </row>
    <row r="72" spans="1:18" ht="21.75" customHeight="1" x14ac:dyDescent="0.2">
      <c r="A72" s="14" t="s">
        <v>179</v>
      </c>
      <c r="C72" s="15">
        <v>0</v>
      </c>
      <c r="D72" s="16"/>
      <c r="E72" s="15">
        <v>0</v>
      </c>
      <c r="F72" s="16"/>
      <c r="G72" s="15">
        <v>0</v>
      </c>
      <c r="H72" s="16"/>
      <c r="I72" s="35">
        <v>0</v>
      </c>
      <c r="J72" s="16"/>
      <c r="K72" s="15">
        <v>3214896</v>
      </c>
      <c r="L72" s="16"/>
      <c r="M72" s="15">
        <v>17457846307</v>
      </c>
      <c r="N72" s="16"/>
      <c r="O72" s="15">
        <v>14765735428</v>
      </c>
      <c r="P72" s="16"/>
      <c r="Q72" s="80">
        <v>2692110879</v>
      </c>
      <c r="R72" s="80"/>
    </row>
    <row r="73" spans="1:18" ht="21.75" customHeight="1" x14ac:dyDescent="0.2">
      <c r="A73" s="14" t="s">
        <v>40</v>
      </c>
      <c r="C73" s="15">
        <v>0</v>
      </c>
      <c r="D73" s="16"/>
      <c r="E73" s="15">
        <v>0</v>
      </c>
      <c r="F73" s="16"/>
      <c r="G73" s="15">
        <v>0</v>
      </c>
      <c r="H73" s="16"/>
      <c r="I73" s="35">
        <v>0</v>
      </c>
      <c r="J73" s="16"/>
      <c r="K73" s="15">
        <v>1000000</v>
      </c>
      <c r="L73" s="16"/>
      <c r="M73" s="15">
        <v>4407680033</v>
      </c>
      <c r="N73" s="16"/>
      <c r="O73" s="15">
        <v>3978637072</v>
      </c>
      <c r="P73" s="16"/>
      <c r="Q73" s="80">
        <v>429042961</v>
      </c>
      <c r="R73" s="80"/>
    </row>
    <row r="74" spans="1:18" ht="21.75" customHeight="1" x14ac:dyDescent="0.2">
      <c r="A74" s="14" t="s">
        <v>180</v>
      </c>
      <c r="C74" s="15">
        <v>0</v>
      </c>
      <c r="D74" s="16"/>
      <c r="E74" s="15">
        <v>0</v>
      </c>
      <c r="F74" s="16"/>
      <c r="G74" s="15">
        <v>0</v>
      </c>
      <c r="H74" s="16"/>
      <c r="I74" s="35">
        <v>0</v>
      </c>
      <c r="J74" s="16"/>
      <c r="K74" s="15">
        <v>9690456</v>
      </c>
      <c r="L74" s="16"/>
      <c r="M74" s="15">
        <v>17780343785</v>
      </c>
      <c r="N74" s="16"/>
      <c r="O74" s="15">
        <v>15587932858</v>
      </c>
      <c r="P74" s="16"/>
      <c r="Q74" s="80">
        <v>2192410927</v>
      </c>
      <c r="R74" s="80"/>
    </row>
    <row r="75" spans="1:18" ht="21.75" customHeight="1" x14ac:dyDescent="0.2">
      <c r="A75" s="14" t="s">
        <v>34</v>
      </c>
      <c r="C75" s="15">
        <v>0</v>
      </c>
      <c r="D75" s="16"/>
      <c r="E75" s="15">
        <v>0</v>
      </c>
      <c r="F75" s="16"/>
      <c r="G75" s="15">
        <v>0</v>
      </c>
      <c r="H75" s="16"/>
      <c r="I75" s="35">
        <v>0</v>
      </c>
      <c r="J75" s="16"/>
      <c r="K75" s="15">
        <v>2000000</v>
      </c>
      <c r="L75" s="16"/>
      <c r="M75" s="15">
        <v>6003355895</v>
      </c>
      <c r="N75" s="16"/>
      <c r="O75" s="15">
        <v>5252691973</v>
      </c>
      <c r="P75" s="16"/>
      <c r="Q75" s="80">
        <v>750663922</v>
      </c>
      <c r="R75" s="80"/>
    </row>
    <row r="76" spans="1:18" ht="21.75" customHeight="1" x14ac:dyDescent="0.2">
      <c r="A76" s="14" t="s">
        <v>181</v>
      </c>
      <c r="C76" s="15">
        <v>0</v>
      </c>
      <c r="D76" s="16"/>
      <c r="E76" s="15">
        <v>0</v>
      </c>
      <c r="F76" s="16"/>
      <c r="G76" s="15">
        <v>0</v>
      </c>
      <c r="H76" s="16"/>
      <c r="I76" s="35">
        <v>0</v>
      </c>
      <c r="J76" s="16"/>
      <c r="K76" s="15">
        <v>20000</v>
      </c>
      <c r="L76" s="16"/>
      <c r="M76" s="15">
        <v>67078497</v>
      </c>
      <c r="N76" s="16"/>
      <c r="O76" s="15">
        <v>77942261</v>
      </c>
      <c r="P76" s="16"/>
      <c r="Q76" s="80">
        <v>-10863764</v>
      </c>
      <c r="R76" s="80"/>
    </row>
    <row r="77" spans="1:18" ht="21.75" customHeight="1" x14ac:dyDescent="0.2">
      <c r="A77" s="14" t="s">
        <v>182</v>
      </c>
      <c r="C77" s="15">
        <v>0</v>
      </c>
      <c r="D77" s="16"/>
      <c r="E77" s="15">
        <v>0</v>
      </c>
      <c r="F77" s="16"/>
      <c r="G77" s="15">
        <v>0</v>
      </c>
      <c r="H77" s="16"/>
      <c r="I77" s="35">
        <v>0</v>
      </c>
      <c r="J77" s="16"/>
      <c r="K77" s="15">
        <v>900000</v>
      </c>
      <c r="L77" s="16"/>
      <c r="M77" s="15">
        <v>3126784290</v>
      </c>
      <c r="N77" s="16"/>
      <c r="O77" s="15">
        <v>3874393291</v>
      </c>
      <c r="P77" s="16"/>
      <c r="Q77" s="80">
        <v>-747609001</v>
      </c>
      <c r="R77" s="80"/>
    </row>
    <row r="78" spans="1:18" ht="21.75" customHeight="1" x14ac:dyDescent="0.2">
      <c r="A78" s="14" t="s">
        <v>94</v>
      </c>
      <c r="C78" s="15">
        <v>11955</v>
      </c>
      <c r="D78" s="16"/>
      <c r="E78" s="15">
        <v>9662406619</v>
      </c>
      <c r="F78" s="16"/>
      <c r="G78" s="15">
        <v>9678668719</v>
      </c>
      <c r="H78" s="16"/>
      <c r="I78" s="35">
        <v>-16262100</v>
      </c>
      <c r="J78" s="16"/>
      <c r="K78" s="15">
        <v>11955</v>
      </c>
      <c r="L78" s="16"/>
      <c r="M78" s="15">
        <v>9662406619</v>
      </c>
      <c r="N78" s="16"/>
      <c r="O78" s="15">
        <v>9678668719</v>
      </c>
      <c r="P78" s="16"/>
      <c r="Q78" s="80">
        <v>-16262100</v>
      </c>
      <c r="R78" s="80"/>
    </row>
    <row r="79" spans="1:18" ht="21.75" customHeight="1" x14ac:dyDescent="0.2">
      <c r="A79" s="14" t="s">
        <v>190</v>
      </c>
      <c r="C79" s="15">
        <v>0</v>
      </c>
      <c r="D79" s="16"/>
      <c r="E79" s="15">
        <v>0</v>
      </c>
      <c r="F79" s="16"/>
      <c r="G79" s="15">
        <v>0</v>
      </c>
      <c r="H79" s="16"/>
      <c r="I79" s="35">
        <v>0</v>
      </c>
      <c r="J79" s="16"/>
      <c r="K79" s="15">
        <v>22531</v>
      </c>
      <c r="L79" s="16"/>
      <c r="M79" s="15">
        <v>19385182294</v>
      </c>
      <c r="N79" s="16"/>
      <c r="O79" s="15">
        <v>18812350553</v>
      </c>
      <c r="P79" s="16"/>
      <c r="Q79" s="80">
        <v>572831741</v>
      </c>
      <c r="R79" s="80"/>
    </row>
    <row r="80" spans="1:18" ht="21.75" customHeight="1" x14ac:dyDescent="0.2">
      <c r="A80" s="14" t="s">
        <v>191</v>
      </c>
      <c r="C80" s="15">
        <v>0</v>
      </c>
      <c r="D80" s="16"/>
      <c r="E80" s="15">
        <v>0</v>
      </c>
      <c r="F80" s="16"/>
      <c r="G80" s="15">
        <v>0</v>
      </c>
      <c r="H80" s="16"/>
      <c r="I80" s="35">
        <v>0</v>
      </c>
      <c r="J80" s="16"/>
      <c r="K80" s="15">
        <v>20873</v>
      </c>
      <c r="L80" s="16"/>
      <c r="M80" s="15">
        <v>15474228695</v>
      </c>
      <c r="N80" s="16"/>
      <c r="O80" s="15">
        <v>15268290218</v>
      </c>
      <c r="P80" s="16"/>
      <c r="Q80" s="80">
        <v>205938477</v>
      </c>
      <c r="R80" s="80"/>
    </row>
    <row r="81" spans="1:18" ht="21.75" customHeight="1" x14ac:dyDescent="0.2">
      <c r="A81" s="14" t="s">
        <v>192</v>
      </c>
      <c r="C81" s="15">
        <v>0</v>
      </c>
      <c r="D81" s="16"/>
      <c r="E81" s="15">
        <v>0</v>
      </c>
      <c r="F81" s="16"/>
      <c r="G81" s="15">
        <v>0</v>
      </c>
      <c r="H81" s="16"/>
      <c r="I81" s="35">
        <v>0</v>
      </c>
      <c r="J81" s="16"/>
      <c r="K81" s="15">
        <v>9104</v>
      </c>
      <c r="L81" s="16"/>
      <c r="M81" s="15">
        <v>6746858796</v>
      </c>
      <c r="N81" s="16"/>
      <c r="O81" s="15">
        <v>6650902949</v>
      </c>
      <c r="P81" s="16"/>
      <c r="Q81" s="80">
        <v>95955847</v>
      </c>
      <c r="R81" s="80"/>
    </row>
    <row r="82" spans="1:18" ht="21.75" customHeight="1" thickBot="1" x14ac:dyDescent="0.25">
      <c r="A82" s="30" t="s">
        <v>52</v>
      </c>
      <c r="C82" s="55">
        <v>30691692</v>
      </c>
      <c r="E82" s="55">
        <v>154370119889</v>
      </c>
      <c r="G82" s="55">
        <v>117636884869</v>
      </c>
      <c r="I82" s="56">
        <v>36733235020</v>
      </c>
      <c r="K82" s="55">
        <v>196748040</v>
      </c>
      <c r="M82" s="55">
        <v>1121671009430</v>
      </c>
      <c r="O82" s="55">
        <v>1092483717035</v>
      </c>
      <c r="Q82" s="84">
        <v>29187292395</v>
      </c>
      <c r="R82" s="84"/>
    </row>
    <row r="83" spans="1:18" ht="13.5" thickTop="1" x14ac:dyDescent="0.2"/>
  </sheetData>
  <mergeCells count="8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</mergeCells>
  <pageMargins left="0.39" right="0.39" top="0.39" bottom="0.39" header="0" footer="0"/>
  <pageSetup scale="7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8"/>
  <sheetViews>
    <sheetView rightToLeft="1" topLeftCell="A25" zoomScaleNormal="100" workbookViewId="0">
      <selection activeCell="A38" sqref="A38"/>
    </sheetView>
  </sheetViews>
  <sheetFormatPr defaultRowHeight="12.75" x14ac:dyDescent="0.2"/>
  <cols>
    <col min="1" max="1" width="40.28515625" customWidth="1"/>
    <col min="2" max="2" width="1.28515625" customWidth="1"/>
    <col min="3" max="3" width="13.42578125" bestFit="1" customWidth="1"/>
    <col min="4" max="4" width="1.28515625" customWidth="1"/>
    <col min="5" max="5" width="17.7109375" bestFit="1" customWidth="1"/>
    <col min="6" max="6" width="1.28515625" customWidth="1"/>
    <col min="7" max="7" width="19" bestFit="1" customWidth="1"/>
    <col min="8" max="8" width="1.28515625" customWidth="1"/>
    <col min="9" max="9" width="17.85546875" customWidth="1"/>
    <col min="10" max="10" width="1.28515625" customWidth="1"/>
    <col min="11" max="11" width="13.42578125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16.5703125" customWidth="1"/>
    <col min="18" max="18" width="1.28515625" customWidth="1"/>
    <col min="19" max="19" width="1.7109375" customWidth="1"/>
  </cols>
  <sheetData>
    <row r="1" spans="1:1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54"/>
    </row>
    <row r="2" spans="1:18" ht="21.75" customHeight="1" x14ac:dyDescent="0.2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ht="14.45" customHeight="1" x14ac:dyDescent="0.2"/>
    <row r="5" spans="1:18" ht="14.45" customHeight="1" x14ac:dyDescent="0.2">
      <c r="A5" s="73" t="s">
        <v>293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</row>
    <row r="6" spans="1:18" ht="14.45" customHeight="1" x14ac:dyDescent="0.2">
      <c r="A6" s="69" t="s">
        <v>118</v>
      </c>
      <c r="C6" s="69" t="s">
        <v>134</v>
      </c>
      <c r="D6" s="69"/>
      <c r="E6" s="69"/>
      <c r="F6" s="69"/>
      <c r="G6" s="69"/>
      <c r="H6" s="69"/>
      <c r="I6" s="69"/>
      <c r="K6" s="69" t="s">
        <v>135</v>
      </c>
      <c r="L6" s="69"/>
      <c r="M6" s="69"/>
      <c r="N6" s="69"/>
      <c r="O6" s="69"/>
      <c r="P6" s="69"/>
      <c r="Q6" s="69"/>
      <c r="R6" s="69"/>
    </row>
    <row r="7" spans="1:18" ht="36.6" customHeight="1" x14ac:dyDescent="0.2">
      <c r="A7" s="69"/>
      <c r="C7" s="49" t="s">
        <v>13</v>
      </c>
      <c r="D7" s="1"/>
      <c r="E7" s="49" t="s">
        <v>15</v>
      </c>
      <c r="F7" s="1"/>
      <c r="G7" s="49" t="s">
        <v>243</v>
      </c>
      <c r="H7" s="1"/>
      <c r="I7" s="49" t="s">
        <v>294</v>
      </c>
      <c r="K7" s="49" t="s">
        <v>13</v>
      </c>
      <c r="L7" s="1"/>
      <c r="M7" s="49" t="s">
        <v>15</v>
      </c>
      <c r="N7" s="1"/>
      <c r="O7" s="49" t="s">
        <v>243</v>
      </c>
      <c r="P7" s="1"/>
      <c r="Q7" s="85" t="s">
        <v>294</v>
      </c>
      <c r="R7" s="85"/>
    </row>
    <row r="8" spans="1:18" ht="21.75" customHeight="1" x14ac:dyDescent="0.2">
      <c r="A8" s="25" t="s">
        <v>21</v>
      </c>
      <c r="C8" s="26">
        <v>1984559</v>
      </c>
      <c r="D8" s="16"/>
      <c r="E8" s="26">
        <v>3621970604</v>
      </c>
      <c r="F8" s="16"/>
      <c r="G8" s="32">
        <v>3860673460</v>
      </c>
      <c r="H8" s="16"/>
      <c r="I8" s="32">
        <v>-238702855</v>
      </c>
      <c r="J8" s="16"/>
      <c r="K8" s="26">
        <v>1984559</v>
      </c>
      <c r="L8" s="16"/>
      <c r="M8" s="26">
        <v>3621970604</v>
      </c>
      <c r="N8" s="16"/>
      <c r="O8" s="26">
        <v>3781324700</v>
      </c>
      <c r="P8" s="16"/>
      <c r="Q8" s="82">
        <v>-159354095</v>
      </c>
      <c r="R8" s="82"/>
    </row>
    <row r="9" spans="1:18" ht="21.75" customHeight="1" x14ac:dyDescent="0.2">
      <c r="A9" s="14" t="s">
        <v>30</v>
      </c>
      <c r="C9" s="15">
        <v>1000000</v>
      </c>
      <c r="D9" s="16"/>
      <c r="E9" s="15">
        <v>7107457500</v>
      </c>
      <c r="F9" s="16"/>
      <c r="G9" s="34">
        <v>6938625152</v>
      </c>
      <c r="H9" s="16"/>
      <c r="I9" s="34">
        <v>168832348</v>
      </c>
      <c r="J9" s="16"/>
      <c r="K9" s="15">
        <v>1000000</v>
      </c>
      <c r="L9" s="16"/>
      <c r="M9" s="15">
        <v>7107457500</v>
      </c>
      <c r="N9" s="16"/>
      <c r="O9" s="15">
        <v>6143072852</v>
      </c>
      <c r="P9" s="16"/>
      <c r="Q9" s="81">
        <v>964384648</v>
      </c>
      <c r="R9" s="81"/>
    </row>
    <row r="10" spans="1:18" ht="21.75" customHeight="1" x14ac:dyDescent="0.2">
      <c r="A10" s="14" t="s">
        <v>36</v>
      </c>
      <c r="C10" s="15">
        <v>1000000</v>
      </c>
      <c r="D10" s="16"/>
      <c r="E10" s="15">
        <v>10606513500</v>
      </c>
      <c r="F10" s="16"/>
      <c r="G10" s="34">
        <v>14029799136</v>
      </c>
      <c r="H10" s="16"/>
      <c r="I10" s="34">
        <v>-3423285636</v>
      </c>
      <c r="J10" s="16"/>
      <c r="K10" s="15">
        <v>1000000</v>
      </c>
      <c r="L10" s="16"/>
      <c r="M10" s="15">
        <v>10606513500</v>
      </c>
      <c r="N10" s="16"/>
      <c r="O10" s="15">
        <v>7044060867</v>
      </c>
      <c r="P10" s="16"/>
      <c r="Q10" s="81">
        <v>3562452633</v>
      </c>
      <c r="R10" s="81"/>
    </row>
    <row r="11" spans="1:18" ht="21.75" customHeight="1" x14ac:dyDescent="0.2">
      <c r="A11" s="14" t="s">
        <v>33</v>
      </c>
      <c r="C11" s="15">
        <v>25900000</v>
      </c>
      <c r="D11" s="16"/>
      <c r="E11" s="15">
        <v>13053168765</v>
      </c>
      <c r="F11" s="16"/>
      <c r="G11" s="34">
        <v>14058635273</v>
      </c>
      <c r="H11" s="16"/>
      <c r="I11" s="34">
        <v>-1005466508</v>
      </c>
      <c r="J11" s="16"/>
      <c r="K11" s="15">
        <v>25900000</v>
      </c>
      <c r="L11" s="16"/>
      <c r="M11" s="15">
        <v>13053168765</v>
      </c>
      <c r="N11" s="16"/>
      <c r="O11" s="15">
        <v>11528402884</v>
      </c>
      <c r="P11" s="16"/>
      <c r="Q11" s="81">
        <v>1524765881</v>
      </c>
      <c r="R11" s="81"/>
    </row>
    <row r="12" spans="1:18" ht="21.75" customHeight="1" x14ac:dyDescent="0.2">
      <c r="A12" s="14" t="s">
        <v>24</v>
      </c>
      <c r="C12" s="15">
        <v>20000000</v>
      </c>
      <c r="D12" s="16"/>
      <c r="E12" s="15">
        <v>62585388000</v>
      </c>
      <c r="F12" s="16"/>
      <c r="G12" s="34">
        <v>69200890504</v>
      </c>
      <c r="H12" s="16"/>
      <c r="I12" s="34">
        <v>-6615502504</v>
      </c>
      <c r="J12" s="16"/>
      <c r="K12" s="15">
        <v>20000000</v>
      </c>
      <c r="L12" s="16"/>
      <c r="M12" s="15">
        <v>62585388000</v>
      </c>
      <c r="N12" s="16"/>
      <c r="O12" s="15">
        <v>43357808665</v>
      </c>
      <c r="P12" s="16"/>
      <c r="Q12" s="81">
        <v>19227579335</v>
      </c>
      <c r="R12" s="81"/>
    </row>
    <row r="13" spans="1:18" ht="21.75" customHeight="1" x14ac:dyDescent="0.2">
      <c r="A13" s="14" t="s">
        <v>23</v>
      </c>
      <c r="C13" s="15">
        <v>76290366</v>
      </c>
      <c r="D13" s="16"/>
      <c r="E13" s="15">
        <v>46487736691</v>
      </c>
      <c r="F13" s="16"/>
      <c r="G13" s="34">
        <v>46333686291</v>
      </c>
      <c r="H13" s="16"/>
      <c r="I13" s="34">
        <v>154050400</v>
      </c>
      <c r="J13" s="16"/>
      <c r="K13" s="15">
        <v>76290366</v>
      </c>
      <c r="L13" s="16"/>
      <c r="M13" s="15">
        <v>46487736691</v>
      </c>
      <c r="N13" s="16"/>
      <c r="O13" s="15">
        <v>44693025509</v>
      </c>
      <c r="P13" s="16"/>
      <c r="Q13" s="81">
        <v>1794711182</v>
      </c>
      <c r="R13" s="81"/>
    </row>
    <row r="14" spans="1:18" ht="21.75" customHeight="1" x14ac:dyDescent="0.2">
      <c r="A14" s="14" t="s">
        <v>49</v>
      </c>
      <c r="C14" s="15">
        <v>5000000</v>
      </c>
      <c r="D14" s="16"/>
      <c r="E14" s="15">
        <v>11297378250</v>
      </c>
      <c r="F14" s="16"/>
      <c r="G14" s="34">
        <v>11620773871</v>
      </c>
      <c r="H14" s="16"/>
      <c r="I14" s="34">
        <v>-323395621</v>
      </c>
      <c r="J14" s="16"/>
      <c r="K14" s="15">
        <v>5000000</v>
      </c>
      <c r="L14" s="16"/>
      <c r="M14" s="15">
        <v>11297378250</v>
      </c>
      <c r="N14" s="16"/>
      <c r="O14" s="15">
        <v>11620773871</v>
      </c>
      <c r="P14" s="16"/>
      <c r="Q14" s="81">
        <v>-323395621</v>
      </c>
      <c r="R14" s="81"/>
    </row>
    <row r="15" spans="1:18" ht="21.75" customHeight="1" x14ac:dyDescent="0.2">
      <c r="A15" s="14" t="s">
        <v>20</v>
      </c>
      <c r="C15" s="15">
        <v>8000000</v>
      </c>
      <c r="D15" s="16"/>
      <c r="E15" s="15">
        <v>28071972000</v>
      </c>
      <c r="F15" s="16"/>
      <c r="G15" s="34">
        <v>27435780000</v>
      </c>
      <c r="H15" s="16"/>
      <c r="I15" s="34">
        <v>636192000</v>
      </c>
      <c r="J15" s="16"/>
      <c r="K15" s="15">
        <v>8000000</v>
      </c>
      <c r="L15" s="16"/>
      <c r="M15" s="15">
        <v>28071972000</v>
      </c>
      <c r="N15" s="16"/>
      <c r="O15" s="15">
        <v>24672304467</v>
      </c>
      <c r="P15" s="16"/>
      <c r="Q15" s="81">
        <v>3399667533</v>
      </c>
      <c r="R15" s="81"/>
    </row>
    <row r="16" spans="1:18" ht="21.75" customHeight="1" x14ac:dyDescent="0.2">
      <c r="A16" s="14" t="s">
        <v>46</v>
      </c>
      <c r="C16" s="15">
        <v>1000000</v>
      </c>
      <c r="D16" s="16"/>
      <c r="E16" s="15">
        <v>78979657</v>
      </c>
      <c r="F16" s="16"/>
      <c r="G16" s="34">
        <v>81020650</v>
      </c>
      <c r="H16" s="16"/>
      <c r="I16" s="34">
        <v>-2040992</v>
      </c>
      <c r="J16" s="16"/>
      <c r="K16" s="15">
        <v>1000000</v>
      </c>
      <c r="L16" s="16"/>
      <c r="M16" s="15">
        <v>78979657</v>
      </c>
      <c r="N16" s="16"/>
      <c r="O16" s="15">
        <v>81020650</v>
      </c>
      <c r="P16" s="16"/>
      <c r="Q16" s="81">
        <v>-2040992</v>
      </c>
      <c r="R16" s="81"/>
    </row>
    <row r="17" spans="1:18" ht="21.75" customHeight="1" x14ac:dyDescent="0.2">
      <c r="A17" s="14" t="s">
        <v>48</v>
      </c>
      <c r="C17" s="15">
        <v>5120</v>
      </c>
      <c r="D17" s="16"/>
      <c r="E17" s="15">
        <v>19162103</v>
      </c>
      <c r="F17" s="16"/>
      <c r="G17" s="34">
        <v>16880928</v>
      </c>
      <c r="H17" s="16"/>
      <c r="I17" s="34">
        <v>2281175</v>
      </c>
      <c r="J17" s="16"/>
      <c r="K17" s="15">
        <v>5120</v>
      </c>
      <c r="L17" s="16"/>
      <c r="M17" s="15">
        <v>19162103</v>
      </c>
      <c r="N17" s="16"/>
      <c r="O17" s="15">
        <v>16880928</v>
      </c>
      <c r="P17" s="16"/>
      <c r="Q17" s="81">
        <v>2281175</v>
      </c>
      <c r="R17" s="81"/>
    </row>
    <row r="18" spans="1:18" ht="21.75" customHeight="1" x14ac:dyDescent="0.2">
      <c r="A18" s="14" t="s">
        <v>38</v>
      </c>
      <c r="C18" s="15">
        <v>880000</v>
      </c>
      <c r="D18" s="16"/>
      <c r="E18" s="15">
        <v>14311139040</v>
      </c>
      <c r="F18" s="16"/>
      <c r="G18" s="34">
        <v>14942457944</v>
      </c>
      <c r="H18" s="16"/>
      <c r="I18" s="34">
        <v>-631318904</v>
      </c>
      <c r="J18" s="16"/>
      <c r="K18" s="15">
        <v>880000</v>
      </c>
      <c r="L18" s="16"/>
      <c r="M18" s="15">
        <v>14311139040</v>
      </c>
      <c r="N18" s="16"/>
      <c r="O18" s="15">
        <v>14812395516</v>
      </c>
      <c r="P18" s="16"/>
      <c r="Q18" s="81">
        <v>-501256476</v>
      </c>
      <c r="R18" s="81"/>
    </row>
    <row r="19" spans="1:18" ht="21.75" customHeight="1" x14ac:dyDescent="0.2">
      <c r="A19" s="14" t="s">
        <v>35</v>
      </c>
      <c r="C19" s="15">
        <v>49000000</v>
      </c>
      <c r="D19" s="16"/>
      <c r="E19" s="15">
        <v>66048658200</v>
      </c>
      <c r="F19" s="16"/>
      <c r="G19" s="34">
        <v>69165999000</v>
      </c>
      <c r="H19" s="16"/>
      <c r="I19" s="34">
        <v>-3117340800</v>
      </c>
      <c r="J19" s="16"/>
      <c r="K19" s="15">
        <v>49000000</v>
      </c>
      <c r="L19" s="16"/>
      <c r="M19" s="15">
        <v>66048658200</v>
      </c>
      <c r="N19" s="16"/>
      <c r="O19" s="15">
        <v>56480689291</v>
      </c>
      <c r="P19" s="16"/>
      <c r="Q19" s="81">
        <v>9567968909</v>
      </c>
      <c r="R19" s="81"/>
    </row>
    <row r="20" spans="1:18" ht="21.75" customHeight="1" x14ac:dyDescent="0.2">
      <c r="A20" s="14" t="s">
        <v>47</v>
      </c>
      <c r="C20" s="15">
        <v>4400000</v>
      </c>
      <c r="D20" s="16"/>
      <c r="E20" s="15">
        <v>17123505300</v>
      </c>
      <c r="F20" s="16"/>
      <c r="G20" s="34">
        <v>17350486242</v>
      </c>
      <c r="H20" s="16"/>
      <c r="I20" s="34">
        <v>-226980942</v>
      </c>
      <c r="J20" s="16"/>
      <c r="K20" s="15">
        <v>4400000</v>
      </c>
      <c r="L20" s="16"/>
      <c r="M20" s="15">
        <v>17123505300</v>
      </c>
      <c r="N20" s="16"/>
      <c r="O20" s="15">
        <v>17350486242</v>
      </c>
      <c r="P20" s="16"/>
      <c r="Q20" s="81">
        <v>-226980942</v>
      </c>
      <c r="R20" s="81"/>
    </row>
    <row r="21" spans="1:18" ht="21.75" customHeight="1" x14ac:dyDescent="0.2">
      <c r="A21" s="14" t="s">
        <v>51</v>
      </c>
      <c r="C21" s="15">
        <v>297500</v>
      </c>
      <c r="D21" s="16"/>
      <c r="E21" s="15">
        <v>8753604300</v>
      </c>
      <c r="F21" s="16"/>
      <c r="G21" s="34">
        <v>5806517535</v>
      </c>
      <c r="H21" s="16"/>
      <c r="I21" s="34">
        <v>2947086765</v>
      </c>
      <c r="J21" s="16"/>
      <c r="K21" s="15">
        <v>297500</v>
      </c>
      <c r="L21" s="16"/>
      <c r="M21" s="15">
        <v>8753604300</v>
      </c>
      <c r="N21" s="16"/>
      <c r="O21" s="15">
        <v>5806517535</v>
      </c>
      <c r="P21" s="16"/>
      <c r="Q21" s="81">
        <v>2947086765</v>
      </c>
      <c r="R21" s="81"/>
    </row>
    <row r="22" spans="1:18" ht="21.75" customHeight="1" x14ac:dyDescent="0.2">
      <c r="A22" s="14" t="s">
        <v>32</v>
      </c>
      <c r="C22" s="15">
        <v>187</v>
      </c>
      <c r="D22" s="16"/>
      <c r="E22" s="15">
        <v>4812623</v>
      </c>
      <c r="F22" s="16"/>
      <c r="G22" s="34">
        <v>2728826</v>
      </c>
      <c r="H22" s="16"/>
      <c r="I22" s="34">
        <v>2083797</v>
      </c>
      <c r="J22" s="16"/>
      <c r="K22" s="15">
        <v>187</v>
      </c>
      <c r="L22" s="16"/>
      <c r="M22" s="15">
        <v>4812623</v>
      </c>
      <c r="N22" s="16"/>
      <c r="O22" s="15">
        <v>2747704</v>
      </c>
      <c r="P22" s="16"/>
      <c r="Q22" s="81">
        <v>2064919</v>
      </c>
      <c r="R22" s="81"/>
    </row>
    <row r="23" spans="1:18" ht="21.75" customHeight="1" x14ac:dyDescent="0.2">
      <c r="A23" s="14" t="s">
        <v>26</v>
      </c>
      <c r="C23" s="15">
        <v>511587</v>
      </c>
      <c r="D23" s="16"/>
      <c r="E23" s="15">
        <v>1449347713</v>
      </c>
      <c r="F23" s="16"/>
      <c r="G23" s="34">
        <v>1449347713</v>
      </c>
      <c r="H23" s="16"/>
      <c r="I23" s="34">
        <v>0</v>
      </c>
      <c r="J23" s="16"/>
      <c r="K23" s="15">
        <v>511587</v>
      </c>
      <c r="L23" s="16"/>
      <c r="M23" s="15">
        <v>1449347713</v>
      </c>
      <c r="N23" s="16"/>
      <c r="O23" s="15">
        <v>1312795217</v>
      </c>
      <c r="P23" s="16"/>
      <c r="Q23" s="81">
        <v>136552496</v>
      </c>
      <c r="R23" s="81"/>
    </row>
    <row r="24" spans="1:18" ht="21.75" customHeight="1" x14ac:dyDescent="0.2">
      <c r="A24" s="14" t="s">
        <v>50</v>
      </c>
      <c r="C24" s="15">
        <v>250000</v>
      </c>
      <c r="D24" s="16"/>
      <c r="E24" s="15">
        <v>2500035750</v>
      </c>
      <c r="F24" s="16"/>
      <c r="G24" s="34">
        <v>1651498194</v>
      </c>
      <c r="H24" s="16"/>
      <c r="I24" s="34">
        <v>848537556</v>
      </c>
      <c r="J24" s="16"/>
      <c r="K24" s="15">
        <v>250000</v>
      </c>
      <c r="L24" s="16"/>
      <c r="M24" s="15">
        <v>2500035750</v>
      </c>
      <c r="N24" s="16"/>
      <c r="O24" s="15">
        <v>1651498194</v>
      </c>
      <c r="P24" s="16"/>
      <c r="Q24" s="81">
        <v>848537556</v>
      </c>
      <c r="R24" s="81"/>
    </row>
    <row r="25" spans="1:18" ht="21.75" customHeight="1" x14ac:dyDescent="0.2">
      <c r="A25" s="14" t="s">
        <v>40</v>
      </c>
      <c r="C25" s="15">
        <v>9000000</v>
      </c>
      <c r="D25" s="16"/>
      <c r="E25" s="15">
        <v>43569211500</v>
      </c>
      <c r="F25" s="16"/>
      <c r="G25" s="34">
        <v>37789804800</v>
      </c>
      <c r="H25" s="16"/>
      <c r="I25" s="34">
        <v>5779406700</v>
      </c>
      <c r="J25" s="16"/>
      <c r="K25" s="15">
        <v>9000000</v>
      </c>
      <c r="L25" s="16"/>
      <c r="M25" s="15">
        <v>43569211500</v>
      </c>
      <c r="N25" s="16"/>
      <c r="O25" s="15">
        <v>35807733643</v>
      </c>
      <c r="P25" s="16"/>
      <c r="Q25" s="81">
        <v>7761477857</v>
      </c>
      <c r="R25" s="81"/>
    </row>
    <row r="26" spans="1:18" ht="21.75" customHeight="1" x14ac:dyDescent="0.2">
      <c r="A26" s="14" t="s">
        <v>44</v>
      </c>
      <c r="C26" s="15">
        <v>50000</v>
      </c>
      <c r="D26" s="16"/>
      <c r="E26" s="15">
        <v>858859200</v>
      </c>
      <c r="F26" s="16"/>
      <c r="G26" s="34">
        <v>1178050500</v>
      </c>
      <c r="H26" s="16"/>
      <c r="I26" s="34">
        <v>-319191300</v>
      </c>
      <c r="J26" s="16"/>
      <c r="K26" s="15">
        <v>50000</v>
      </c>
      <c r="L26" s="16"/>
      <c r="M26" s="15">
        <v>858859200</v>
      </c>
      <c r="N26" s="16"/>
      <c r="O26" s="15">
        <v>638078850</v>
      </c>
      <c r="P26" s="16"/>
      <c r="Q26" s="81">
        <v>220780350</v>
      </c>
      <c r="R26" s="81"/>
    </row>
    <row r="27" spans="1:18" ht="21.75" customHeight="1" x14ac:dyDescent="0.2">
      <c r="A27" s="14" t="s">
        <v>34</v>
      </c>
      <c r="C27" s="15">
        <v>17000000</v>
      </c>
      <c r="D27" s="16"/>
      <c r="E27" s="15">
        <v>48668688000</v>
      </c>
      <c r="F27" s="16"/>
      <c r="G27" s="34">
        <v>47840644350</v>
      </c>
      <c r="H27" s="16"/>
      <c r="I27" s="34">
        <v>828043650</v>
      </c>
      <c r="J27" s="16"/>
      <c r="K27" s="15">
        <v>17000000</v>
      </c>
      <c r="L27" s="16"/>
      <c r="M27" s="15">
        <v>48668688000</v>
      </c>
      <c r="N27" s="16"/>
      <c r="O27" s="15">
        <v>44647881748</v>
      </c>
      <c r="P27" s="16"/>
      <c r="Q27" s="81">
        <v>4020806252</v>
      </c>
      <c r="R27" s="81"/>
    </row>
    <row r="28" spans="1:18" ht="21.75" customHeight="1" x14ac:dyDescent="0.2">
      <c r="A28" s="14" t="s">
        <v>28</v>
      </c>
      <c r="C28" s="15">
        <v>1100000</v>
      </c>
      <c r="D28" s="16"/>
      <c r="E28" s="15">
        <v>6484188150</v>
      </c>
      <c r="F28" s="16"/>
      <c r="G28" s="34">
        <v>6767433577</v>
      </c>
      <c r="H28" s="16"/>
      <c r="I28" s="34">
        <v>-283245427</v>
      </c>
      <c r="J28" s="16"/>
      <c r="K28" s="15">
        <v>1100000</v>
      </c>
      <c r="L28" s="16"/>
      <c r="M28" s="15">
        <v>6484188150</v>
      </c>
      <c r="N28" s="16"/>
      <c r="O28" s="15">
        <v>4026064483</v>
      </c>
      <c r="P28" s="16"/>
      <c r="Q28" s="81">
        <v>2458123667</v>
      </c>
      <c r="R28" s="81"/>
    </row>
    <row r="29" spans="1:18" ht="21.75" customHeight="1" x14ac:dyDescent="0.2">
      <c r="A29" s="14" t="s">
        <v>25</v>
      </c>
      <c r="C29" s="15">
        <v>1540000</v>
      </c>
      <c r="D29" s="16"/>
      <c r="E29" s="15">
        <v>15170594670</v>
      </c>
      <c r="F29" s="16"/>
      <c r="G29" s="34">
        <v>13930940313</v>
      </c>
      <c r="H29" s="16"/>
      <c r="I29" s="34">
        <v>1239654357</v>
      </c>
      <c r="J29" s="16"/>
      <c r="K29" s="15">
        <v>1540000</v>
      </c>
      <c r="L29" s="16"/>
      <c r="M29" s="15">
        <v>15170594670</v>
      </c>
      <c r="N29" s="16"/>
      <c r="O29" s="15">
        <v>14458605035</v>
      </c>
      <c r="P29" s="16"/>
      <c r="Q29" s="81">
        <v>711989635</v>
      </c>
      <c r="R29" s="81"/>
    </row>
    <row r="30" spans="1:18" ht="21.75" customHeight="1" x14ac:dyDescent="0.2">
      <c r="A30" s="14" t="s">
        <v>22</v>
      </c>
      <c r="C30" s="15">
        <v>7000000</v>
      </c>
      <c r="D30" s="16"/>
      <c r="E30" s="15">
        <v>13401782100</v>
      </c>
      <c r="F30" s="16"/>
      <c r="G30" s="34">
        <v>13204712580</v>
      </c>
      <c r="H30" s="16"/>
      <c r="I30" s="34">
        <v>197069520</v>
      </c>
      <c r="J30" s="16"/>
      <c r="K30" s="15">
        <v>7000000</v>
      </c>
      <c r="L30" s="16"/>
      <c r="M30" s="15">
        <v>13401782100</v>
      </c>
      <c r="N30" s="16"/>
      <c r="O30" s="15">
        <v>11680023824</v>
      </c>
      <c r="P30" s="16"/>
      <c r="Q30" s="81">
        <v>1721758276</v>
      </c>
      <c r="R30" s="81"/>
    </row>
    <row r="31" spans="1:18" ht="21.75" customHeight="1" x14ac:dyDescent="0.2">
      <c r="A31" s="14" t="s">
        <v>94</v>
      </c>
      <c r="C31" s="15">
        <v>83329</v>
      </c>
      <c r="D31" s="16"/>
      <c r="E31" s="15">
        <v>68033294839</v>
      </c>
      <c r="F31" s="16"/>
      <c r="G31" s="34">
        <v>67624881801</v>
      </c>
      <c r="H31" s="16"/>
      <c r="I31" s="34">
        <v>408413038</v>
      </c>
      <c r="J31" s="16"/>
      <c r="K31" s="15">
        <v>83329</v>
      </c>
      <c r="L31" s="16"/>
      <c r="M31" s="15">
        <v>68033294839</v>
      </c>
      <c r="N31" s="16"/>
      <c r="O31" s="15">
        <v>67624881801</v>
      </c>
      <c r="P31" s="16"/>
      <c r="Q31" s="81">
        <v>408413038</v>
      </c>
      <c r="R31" s="81"/>
    </row>
    <row r="32" spans="1:18" ht="21.75" customHeight="1" x14ac:dyDescent="0.2">
      <c r="A32" s="14" t="s">
        <v>295</v>
      </c>
      <c r="C32" s="15">
        <v>402000</v>
      </c>
      <c r="D32" s="16"/>
      <c r="E32" s="15">
        <v>83594468</v>
      </c>
      <c r="F32" s="16"/>
      <c r="G32" s="34">
        <v>-38582064</v>
      </c>
      <c r="H32" s="16"/>
      <c r="I32" s="34">
        <v>122176532</v>
      </c>
      <c r="J32" s="16"/>
      <c r="K32" s="15">
        <v>402000</v>
      </c>
      <c r="L32" s="16"/>
      <c r="M32" s="15">
        <v>83594468</v>
      </c>
      <c r="N32" s="16"/>
      <c r="O32" s="15">
        <v>-2453718</v>
      </c>
      <c r="P32" s="16"/>
      <c r="Q32" s="81">
        <v>86048186</v>
      </c>
      <c r="R32" s="81"/>
    </row>
    <row r="33" spans="1:18" ht="21.75" customHeight="1" x14ac:dyDescent="0.2">
      <c r="A33" s="14" t="s">
        <v>296</v>
      </c>
      <c r="C33" s="15">
        <v>1000000</v>
      </c>
      <c r="D33" s="16"/>
      <c r="E33" s="15">
        <v>348910132</v>
      </c>
      <c r="F33" s="16"/>
      <c r="G33" s="34">
        <v>77036344</v>
      </c>
      <c r="H33" s="16"/>
      <c r="I33" s="34">
        <v>271873788</v>
      </c>
      <c r="J33" s="16"/>
      <c r="K33" s="15">
        <v>1000000</v>
      </c>
      <c r="L33" s="16"/>
      <c r="M33" s="15">
        <v>348910132</v>
      </c>
      <c r="N33" s="16"/>
      <c r="O33" s="15">
        <v>179801732</v>
      </c>
      <c r="P33" s="16"/>
      <c r="Q33" s="81">
        <v>169108400</v>
      </c>
      <c r="R33" s="81"/>
    </row>
    <row r="34" spans="1:18" ht="21.75" customHeight="1" thickBot="1" x14ac:dyDescent="0.25">
      <c r="A34" s="36" t="s">
        <v>52</v>
      </c>
      <c r="C34" s="19">
        <v>232694648</v>
      </c>
      <c r="D34" s="16"/>
      <c r="E34" s="19">
        <v>489739953055</v>
      </c>
      <c r="F34" s="16"/>
      <c r="G34" s="37">
        <v>492320722920</v>
      </c>
      <c r="H34" s="16"/>
      <c r="I34" s="37">
        <v>-2580769863</v>
      </c>
      <c r="J34" s="16"/>
      <c r="K34" s="19">
        <v>232694648</v>
      </c>
      <c r="L34" s="16"/>
      <c r="M34" s="19">
        <v>489739953055</v>
      </c>
      <c r="N34" s="16"/>
      <c r="O34" s="19">
        <v>429416422490</v>
      </c>
      <c r="P34" s="16"/>
      <c r="Q34" s="86">
        <v>60323530567</v>
      </c>
      <c r="R34" s="86"/>
    </row>
    <row r="35" spans="1:18" ht="21.75" customHeight="1" thickTop="1" x14ac:dyDescent="0.2">
      <c r="A35" s="14"/>
      <c r="C35" s="15"/>
      <c r="D35" s="16"/>
      <c r="E35" s="15"/>
      <c r="F35" s="16"/>
      <c r="G35" s="34"/>
      <c r="H35" s="16"/>
      <c r="I35" s="34"/>
      <c r="J35" s="16"/>
      <c r="K35" s="15"/>
      <c r="L35" s="16"/>
      <c r="M35" s="15"/>
      <c r="N35" s="16"/>
      <c r="O35" s="15"/>
      <c r="P35" s="16"/>
      <c r="Q35" s="81"/>
      <c r="R35" s="81"/>
    </row>
    <row r="36" spans="1:18" ht="21.75" customHeight="1" x14ac:dyDescent="0.2">
      <c r="A36" s="14"/>
      <c r="C36" s="15"/>
      <c r="D36" s="16"/>
      <c r="E36" s="15"/>
      <c r="F36" s="16"/>
      <c r="G36" s="34"/>
      <c r="H36" s="16"/>
      <c r="I36" s="34"/>
      <c r="J36" s="16"/>
      <c r="K36" s="15"/>
      <c r="L36" s="16"/>
      <c r="M36" s="15"/>
      <c r="N36" s="16"/>
      <c r="O36" s="15"/>
      <c r="P36" s="16"/>
      <c r="Q36" s="81"/>
      <c r="R36" s="81"/>
    </row>
    <row r="37" spans="1:18" ht="21.75" customHeight="1" x14ac:dyDescent="0.2">
      <c r="A37" s="14"/>
      <c r="C37" s="15"/>
      <c r="D37" s="16"/>
      <c r="E37" s="15"/>
      <c r="F37" s="16"/>
      <c r="G37" s="34"/>
      <c r="H37" s="16"/>
      <c r="I37" s="34"/>
      <c r="J37" s="16"/>
      <c r="K37" s="15"/>
      <c r="L37" s="16"/>
      <c r="M37" s="15"/>
      <c r="N37" s="16"/>
      <c r="O37" s="15"/>
      <c r="P37" s="16"/>
      <c r="Q37" s="81"/>
      <c r="R37" s="81"/>
    </row>
    <row r="38" spans="1:18" ht="21.75" customHeight="1" x14ac:dyDescent="0.2">
      <c r="A38" s="14"/>
      <c r="C38" s="15"/>
      <c r="D38" s="16"/>
      <c r="E38" s="15"/>
      <c r="F38" s="16"/>
      <c r="G38" s="34"/>
      <c r="H38" s="16"/>
      <c r="I38" s="34"/>
      <c r="J38" s="16"/>
      <c r="K38" s="15"/>
      <c r="L38" s="16"/>
      <c r="M38" s="15"/>
      <c r="N38" s="16"/>
      <c r="O38" s="15"/>
      <c r="P38" s="16"/>
      <c r="Q38" s="81"/>
      <c r="R38" s="81"/>
    </row>
    <row r="39" spans="1:18" ht="21.75" customHeight="1" x14ac:dyDescent="0.2">
      <c r="A39" s="14"/>
      <c r="C39" s="15"/>
      <c r="D39" s="16"/>
      <c r="E39" s="15"/>
      <c r="F39" s="16"/>
      <c r="G39" s="34"/>
      <c r="H39" s="16"/>
      <c r="I39" s="34"/>
      <c r="J39" s="16"/>
      <c r="K39" s="15"/>
      <c r="L39" s="16"/>
      <c r="M39" s="15"/>
      <c r="N39" s="16"/>
      <c r="O39" s="15"/>
      <c r="P39" s="16"/>
      <c r="Q39" s="81"/>
      <c r="R39" s="81"/>
    </row>
    <row r="40" spans="1:18" ht="21.75" customHeight="1" x14ac:dyDescent="0.2">
      <c r="A40" s="14"/>
      <c r="C40" s="15"/>
      <c r="D40" s="16"/>
      <c r="E40" s="15"/>
      <c r="F40" s="16"/>
      <c r="G40" s="34"/>
      <c r="H40" s="16"/>
      <c r="I40" s="34"/>
      <c r="J40" s="16"/>
      <c r="K40" s="15"/>
      <c r="L40" s="16"/>
      <c r="M40" s="15"/>
      <c r="N40" s="16"/>
      <c r="O40" s="15"/>
      <c r="P40" s="16"/>
      <c r="Q40" s="81"/>
      <c r="R40" s="81"/>
    </row>
    <row r="41" spans="1:18" ht="21.75" customHeight="1" x14ac:dyDescent="0.2">
      <c r="A41" s="14"/>
      <c r="C41" s="15"/>
      <c r="D41" s="16"/>
      <c r="E41" s="15"/>
      <c r="F41" s="16"/>
      <c r="G41" s="34"/>
      <c r="H41" s="16"/>
      <c r="I41" s="34"/>
      <c r="J41" s="16"/>
      <c r="K41" s="15"/>
      <c r="L41" s="16"/>
      <c r="M41" s="15"/>
      <c r="N41" s="16"/>
      <c r="O41" s="15"/>
      <c r="P41" s="16"/>
      <c r="Q41" s="34"/>
      <c r="R41" s="34"/>
    </row>
    <row r="42" spans="1:18" ht="21.75" customHeight="1" x14ac:dyDescent="0.2">
      <c r="A42" s="14"/>
      <c r="C42" s="15"/>
      <c r="D42" s="16"/>
      <c r="E42" s="15"/>
      <c r="F42" s="16"/>
      <c r="G42" s="34"/>
      <c r="H42" s="16"/>
      <c r="I42" s="34"/>
      <c r="J42" s="16"/>
      <c r="K42" s="15"/>
      <c r="L42" s="16"/>
      <c r="M42" s="15"/>
      <c r="N42" s="16"/>
      <c r="O42" s="15"/>
      <c r="P42" s="16"/>
      <c r="Q42" s="34"/>
      <c r="R42" s="34"/>
    </row>
    <row r="43" spans="1:18" ht="21.75" customHeight="1" x14ac:dyDescent="0.2">
      <c r="A43" s="14"/>
      <c r="C43" s="15"/>
      <c r="D43" s="16"/>
      <c r="E43" s="15"/>
      <c r="F43" s="16"/>
      <c r="G43" s="34"/>
      <c r="H43" s="16"/>
      <c r="I43" s="34"/>
      <c r="J43" s="16"/>
      <c r="K43" s="15"/>
      <c r="L43" s="16"/>
      <c r="M43" s="15"/>
      <c r="N43" s="16"/>
      <c r="O43" s="15"/>
      <c r="P43" s="16"/>
      <c r="Q43" s="34"/>
      <c r="R43" s="34"/>
    </row>
    <row r="44" spans="1:18" ht="21.75" customHeight="1" x14ac:dyDescent="0.2">
      <c r="A44" s="14"/>
      <c r="C44" s="15"/>
      <c r="D44" s="16"/>
      <c r="E44" s="15"/>
      <c r="F44" s="16"/>
      <c r="G44" s="34"/>
      <c r="H44" s="16"/>
      <c r="I44" s="34"/>
      <c r="J44" s="16"/>
      <c r="K44" s="15"/>
      <c r="L44" s="16"/>
      <c r="M44" s="15"/>
      <c r="N44" s="16"/>
      <c r="O44" s="15"/>
      <c r="P44" s="16"/>
      <c r="Q44" s="34"/>
      <c r="R44" s="34"/>
    </row>
    <row r="45" spans="1:18" ht="21.75" customHeight="1" x14ac:dyDescent="0.2">
      <c r="A45" s="14"/>
      <c r="C45" s="15"/>
      <c r="D45" s="16"/>
      <c r="E45" s="15"/>
      <c r="F45" s="16"/>
      <c r="G45" s="34"/>
      <c r="H45" s="16"/>
      <c r="I45" s="34"/>
      <c r="J45" s="16"/>
      <c r="K45" s="15"/>
      <c r="L45" s="16"/>
      <c r="M45" s="15"/>
      <c r="N45" s="16"/>
      <c r="O45" s="15"/>
      <c r="P45" s="16"/>
      <c r="Q45" s="34"/>
      <c r="R45" s="34"/>
    </row>
    <row r="46" spans="1:18" ht="21.75" customHeight="1" x14ac:dyDescent="0.2">
      <c r="A46" s="14"/>
      <c r="C46" s="15"/>
      <c r="D46" s="16"/>
      <c r="E46" s="15"/>
      <c r="F46" s="16"/>
      <c r="G46" s="34"/>
      <c r="H46" s="16"/>
      <c r="I46" s="34"/>
      <c r="J46" s="16"/>
      <c r="K46" s="15"/>
      <c r="L46" s="16"/>
      <c r="M46" s="15"/>
      <c r="N46" s="16"/>
      <c r="O46" s="15"/>
      <c r="P46" s="16"/>
      <c r="Q46" s="34"/>
      <c r="R46" s="34"/>
    </row>
    <row r="47" spans="1:18" ht="21.75" customHeight="1" x14ac:dyDescent="0.2">
      <c r="A47" s="14"/>
      <c r="C47" s="15"/>
      <c r="D47" s="16"/>
      <c r="E47" s="15"/>
      <c r="F47" s="16"/>
      <c r="G47" s="34"/>
      <c r="H47" s="16"/>
      <c r="I47" s="34"/>
      <c r="J47" s="16"/>
      <c r="K47" s="15"/>
      <c r="L47" s="16"/>
      <c r="M47" s="15"/>
      <c r="N47" s="16"/>
      <c r="O47" s="15"/>
      <c r="P47" s="16"/>
      <c r="Q47" s="34"/>
      <c r="R47" s="34"/>
    </row>
    <row r="48" spans="1:18" ht="21.75" customHeight="1" x14ac:dyDescent="0.2">
      <c r="A48" s="14"/>
      <c r="C48" s="15"/>
      <c r="D48" s="16"/>
      <c r="E48" s="15"/>
      <c r="F48" s="16"/>
      <c r="G48" s="34"/>
      <c r="H48" s="16"/>
      <c r="I48" s="34"/>
      <c r="J48" s="16"/>
      <c r="K48" s="15"/>
      <c r="L48" s="16"/>
      <c r="M48" s="15"/>
      <c r="N48" s="16"/>
      <c r="O48" s="15"/>
      <c r="P48" s="16"/>
      <c r="Q48" s="34"/>
      <c r="R48" s="34"/>
    </row>
  </sheetData>
  <mergeCells count="4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8:R38"/>
    <mergeCell ref="Q39:R39"/>
    <mergeCell ref="Q40:R40"/>
    <mergeCell ref="Q33:R33"/>
    <mergeCell ref="Q34:R34"/>
    <mergeCell ref="Q35:R35"/>
    <mergeCell ref="Q36:R36"/>
    <mergeCell ref="Q37:R37"/>
  </mergeCells>
  <pageMargins left="0.39" right="0.39" top="0.39" bottom="0.39" header="0" footer="0"/>
  <pageSetup scale="7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zoomScaleNormal="100" workbookViewId="0">
      <selection sqref="A1:XFD104857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</row>
    <row r="2" spans="1:22" ht="21.75" customHeight="1" x14ac:dyDescent="0.2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</row>
    <row r="3" spans="1:22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</row>
    <row r="4" spans="1:22" ht="14.45" customHeight="1" x14ac:dyDescent="0.2"/>
    <row r="5" spans="1:22" ht="14.45" customHeight="1" x14ac:dyDescent="0.2">
      <c r="A5" s="21" t="s">
        <v>183</v>
      </c>
      <c r="B5" s="73" t="s">
        <v>184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</row>
    <row r="6" spans="1:22" ht="14.45" customHeight="1" x14ac:dyDescent="0.2">
      <c r="D6" s="69" t="s">
        <v>134</v>
      </c>
      <c r="E6" s="69"/>
      <c r="F6" s="69"/>
      <c r="G6" s="69"/>
      <c r="H6" s="69"/>
      <c r="I6" s="69"/>
      <c r="J6" s="69"/>
      <c r="K6" s="69"/>
      <c r="L6" s="69"/>
      <c r="N6" s="69" t="s">
        <v>135</v>
      </c>
      <c r="O6" s="69"/>
      <c r="P6" s="69"/>
      <c r="Q6" s="69"/>
      <c r="R6" s="69"/>
      <c r="S6" s="69"/>
      <c r="T6" s="69"/>
      <c r="U6" s="69"/>
      <c r="V6" s="69"/>
    </row>
    <row r="7" spans="1:22" ht="14.45" customHeight="1" x14ac:dyDescent="0.2">
      <c r="D7" s="1"/>
      <c r="E7" s="1"/>
      <c r="F7" s="1"/>
      <c r="G7" s="1"/>
      <c r="H7" s="1"/>
      <c r="I7" s="1"/>
      <c r="J7" s="75" t="s">
        <v>52</v>
      </c>
      <c r="K7" s="75"/>
      <c r="L7" s="75"/>
      <c r="N7" s="1"/>
      <c r="O7" s="1"/>
      <c r="P7" s="1"/>
      <c r="Q7" s="1"/>
      <c r="R7" s="1"/>
      <c r="S7" s="1"/>
      <c r="T7" s="75" t="s">
        <v>52</v>
      </c>
      <c r="U7" s="75"/>
      <c r="V7" s="75"/>
    </row>
    <row r="8" spans="1:22" ht="14.45" customHeight="1" x14ac:dyDescent="0.2">
      <c r="A8" s="69" t="s">
        <v>82</v>
      </c>
      <c r="B8" s="69"/>
      <c r="D8" s="8" t="s">
        <v>185</v>
      </c>
      <c r="F8" s="8" t="s">
        <v>138</v>
      </c>
      <c r="H8" s="8" t="s">
        <v>139</v>
      </c>
      <c r="J8" s="23" t="s">
        <v>109</v>
      </c>
      <c r="K8" s="1"/>
      <c r="L8" s="23" t="s">
        <v>120</v>
      </c>
      <c r="N8" s="8" t="s">
        <v>185</v>
      </c>
      <c r="P8" s="8" t="s">
        <v>138</v>
      </c>
      <c r="R8" s="8" t="s">
        <v>139</v>
      </c>
      <c r="T8" s="23" t="s">
        <v>109</v>
      </c>
      <c r="U8" s="1"/>
      <c r="V8" s="23" t="s">
        <v>120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76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4"/>
  <sheetViews>
    <sheetView rightToLeft="1" zoomScaleNormal="100" workbookViewId="0">
      <selection activeCell="F28" sqref="F28"/>
    </sheetView>
  </sheetViews>
  <sheetFormatPr defaultRowHeight="12.75" x14ac:dyDescent="0.2"/>
  <cols>
    <col min="1" max="1" width="5.140625" customWidth="1"/>
    <col min="2" max="2" width="22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18" ht="21.75" customHeight="1" x14ac:dyDescent="0.2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ht="14.45" customHeight="1" x14ac:dyDescent="0.2"/>
    <row r="5" spans="1:18" ht="14.45" customHeight="1" x14ac:dyDescent="0.2">
      <c r="A5" s="21" t="s">
        <v>186</v>
      </c>
      <c r="B5" s="73" t="s">
        <v>187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</row>
    <row r="6" spans="1:18" ht="14.45" customHeight="1" x14ac:dyDescent="0.2">
      <c r="D6" s="69" t="s">
        <v>134</v>
      </c>
      <c r="E6" s="69"/>
      <c r="F6" s="69"/>
      <c r="G6" s="69"/>
      <c r="H6" s="69"/>
      <c r="I6" s="69"/>
      <c r="J6" s="69"/>
      <c r="L6" s="69" t="s">
        <v>135</v>
      </c>
      <c r="M6" s="69"/>
      <c r="N6" s="69"/>
      <c r="O6" s="69"/>
      <c r="P6" s="69"/>
      <c r="Q6" s="69"/>
      <c r="R6" s="69"/>
    </row>
    <row r="7" spans="1:18" ht="14.45" customHeight="1" x14ac:dyDescent="0.2">
      <c r="D7" s="1"/>
      <c r="E7" s="1"/>
      <c r="F7" s="1"/>
      <c r="G7" s="1"/>
      <c r="H7" s="1"/>
      <c r="I7" s="1"/>
      <c r="J7" s="1"/>
      <c r="L7" s="1"/>
      <c r="M7" s="1"/>
      <c r="N7" s="1"/>
      <c r="O7" s="1"/>
      <c r="P7" s="1"/>
      <c r="Q7" s="1"/>
      <c r="R7" s="1"/>
    </row>
    <row r="8" spans="1:18" ht="14.45" customHeight="1" x14ac:dyDescent="0.2">
      <c r="A8" s="69" t="s">
        <v>188</v>
      </c>
      <c r="B8" s="69"/>
      <c r="D8" s="8" t="s">
        <v>189</v>
      </c>
      <c r="F8" s="8" t="s">
        <v>138</v>
      </c>
      <c r="H8" s="8" t="s">
        <v>139</v>
      </c>
      <c r="J8" s="8" t="s">
        <v>52</v>
      </c>
      <c r="L8" s="8" t="s">
        <v>189</v>
      </c>
      <c r="N8" s="8" t="s">
        <v>138</v>
      </c>
      <c r="P8" s="8" t="s">
        <v>139</v>
      </c>
      <c r="R8" s="8" t="s">
        <v>52</v>
      </c>
    </row>
    <row r="9" spans="1:18" ht="21.75" customHeight="1" x14ac:dyDescent="0.2">
      <c r="A9" s="87" t="s">
        <v>94</v>
      </c>
      <c r="B9" s="87"/>
      <c r="D9" s="58">
        <v>0</v>
      </c>
      <c r="F9" s="58">
        <v>408413038</v>
      </c>
      <c r="H9" s="58">
        <v>-16262100</v>
      </c>
      <c r="J9" s="58">
        <v>392150938</v>
      </c>
      <c r="L9" s="58">
        <v>0</v>
      </c>
      <c r="N9" s="58">
        <v>408413038</v>
      </c>
      <c r="P9" s="58">
        <v>-16262100</v>
      </c>
      <c r="R9" s="58">
        <v>392150938</v>
      </c>
    </row>
    <row r="10" spans="1:18" ht="21.75" customHeight="1" x14ac:dyDescent="0.2">
      <c r="A10" s="87" t="s">
        <v>190</v>
      </c>
      <c r="B10" s="87"/>
      <c r="D10" s="58">
        <v>0</v>
      </c>
      <c r="F10" s="58">
        <v>0</v>
      </c>
      <c r="H10" s="58">
        <v>0</v>
      </c>
      <c r="J10" s="58">
        <v>0</v>
      </c>
      <c r="L10" s="58">
        <v>0</v>
      </c>
      <c r="N10" s="58">
        <v>0</v>
      </c>
      <c r="P10" s="58">
        <v>572831741</v>
      </c>
      <c r="R10" s="58">
        <v>572831741</v>
      </c>
    </row>
    <row r="11" spans="1:18" ht="21.75" customHeight="1" x14ac:dyDescent="0.2">
      <c r="A11" s="87" t="s">
        <v>191</v>
      </c>
      <c r="B11" s="87"/>
      <c r="D11" s="58">
        <v>0</v>
      </c>
      <c r="F11" s="58">
        <v>0</v>
      </c>
      <c r="H11" s="58">
        <v>0</v>
      </c>
      <c r="J11" s="58">
        <v>0</v>
      </c>
      <c r="L11" s="58">
        <v>0</v>
      </c>
      <c r="N11" s="58">
        <v>0</v>
      </c>
      <c r="P11" s="58">
        <v>205938477</v>
      </c>
      <c r="R11" s="58">
        <v>205938477</v>
      </c>
    </row>
    <row r="12" spans="1:18" ht="21.75" customHeight="1" x14ac:dyDescent="0.2">
      <c r="A12" s="87" t="s">
        <v>192</v>
      </c>
      <c r="B12" s="87"/>
      <c r="D12" s="58">
        <v>0</v>
      </c>
      <c r="F12" s="58">
        <v>0</v>
      </c>
      <c r="H12" s="58">
        <v>0</v>
      </c>
      <c r="J12" s="58">
        <v>0</v>
      </c>
      <c r="L12" s="58">
        <v>0</v>
      </c>
      <c r="N12" s="58">
        <v>0</v>
      </c>
      <c r="P12" s="58">
        <v>95955847</v>
      </c>
      <c r="R12" s="58">
        <v>95955847</v>
      </c>
    </row>
    <row r="13" spans="1:18" ht="21.75" customHeight="1" thickBot="1" x14ac:dyDescent="0.25">
      <c r="A13" s="78" t="s">
        <v>52</v>
      </c>
      <c r="B13" s="78"/>
      <c r="D13" s="55">
        <v>0</v>
      </c>
      <c r="F13" s="55">
        <v>408413038</v>
      </c>
      <c r="H13" s="55">
        <v>-16262100</v>
      </c>
      <c r="J13" s="55">
        <v>392150938</v>
      </c>
      <c r="L13" s="55">
        <v>0</v>
      </c>
      <c r="N13" s="55">
        <v>408413038</v>
      </c>
      <c r="P13" s="55">
        <v>858463965</v>
      </c>
      <c r="R13" s="55">
        <v>1266877003</v>
      </c>
    </row>
    <row r="14" spans="1:18" ht="13.5" thickTop="1" x14ac:dyDescent="0.2"/>
  </sheetData>
  <mergeCells count="12">
    <mergeCell ref="A1:R1"/>
    <mergeCell ref="A2:R2"/>
    <mergeCell ref="A3:R3"/>
    <mergeCell ref="B5:R5"/>
    <mergeCell ref="D6:J6"/>
    <mergeCell ref="L6:R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84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zoomScaleNormal="100" workbookViewId="0">
      <selection activeCell="A15" sqref="A1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21.75" customHeight="1" x14ac:dyDescent="0.2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1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1" ht="14.45" customHeight="1" x14ac:dyDescent="0.2"/>
    <row r="5" spans="1:11" ht="14.45" customHeight="1" x14ac:dyDescent="0.2">
      <c r="A5" s="73" t="s">
        <v>185</v>
      </c>
      <c r="B5" s="73"/>
      <c r="C5" s="73"/>
      <c r="D5" s="73"/>
      <c r="E5" s="73"/>
      <c r="F5" s="73"/>
      <c r="G5" s="73"/>
      <c r="H5" s="73"/>
      <c r="I5" s="73"/>
      <c r="J5" s="73"/>
      <c r="K5" s="73"/>
    </row>
    <row r="6" spans="1:11" ht="14.45" customHeight="1" x14ac:dyDescent="0.2">
      <c r="I6" s="8" t="s">
        <v>134</v>
      </c>
      <c r="K6" s="8" t="s">
        <v>135</v>
      </c>
    </row>
    <row r="7" spans="1:11" ht="42" x14ac:dyDescent="0.2">
      <c r="A7" s="8" t="s">
        <v>230</v>
      </c>
      <c r="C7" s="50" t="s">
        <v>231</v>
      </c>
      <c r="E7" s="50" t="s">
        <v>232</v>
      </c>
      <c r="G7" s="50" t="s">
        <v>233</v>
      </c>
      <c r="I7" s="49" t="s">
        <v>234</v>
      </c>
      <c r="K7" s="49" t="s">
        <v>234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scale="8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zoomScaleNormal="100" workbookViewId="0">
      <selection sqref="A1:XFD104857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70" t="s">
        <v>0</v>
      </c>
      <c r="B1" s="70"/>
      <c r="C1" s="70"/>
      <c r="D1" s="70"/>
      <c r="E1" s="70"/>
      <c r="F1" s="70"/>
    </row>
    <row r="2" spans="1:6" ht="21.75" customHeight="1" x14ac:dyDescent="0.2">
      <c r="A2" s="70" t="s">
        <v>115</v>
      </c>
      <c r="B2" s="70"/>
      <c r="C2" s="70"/>
      <c r="D2" s="70"/>
      <c r="E2" s="70"/>
      <c r="F2" s="70"/>
    </row>
    <row r="3" spans="1:6" ht="21.75" customHeight="1" x14ac:dyDescent="0.2">
      <c r="A3" s="70" t="s">
        <v>2</v>
      </c>
      <c r="B3" s="70"/>
      <c r="C3" s="70"/>
      <c r="D3" s="70"/>
      <c r="E3" s="70"/>
      <c r="F3" s="70"/>
    </row>
    <row r="4" spans="1:6" ht="14.45" customHeight="1" x14ac:dyDescent="0.2"/>
    <row r="5" spans="1:6" ht="29.1" customHeight="1" x14ac:dyDescent="0.2">
      <c r="A5" s="21" t="s">
        <v>200</v>
      </c>
      <c r="B5" s="73" t="s">
        <v>130</v>
      </c>
      <c r="C5" s="73"/>
      <c r="D5" s="73"/>
      <c r="E5" s="73"/>
      <c r="F5" s="73"/>
    </row>
    <row r="6" spans="1:6" ht="14.45" customHeight="1" x14ac:dyDescent="0.2">
      <c r="D6" s="8" t="s">
        <v>134</v>
      </c>
      <c r="F6" s="8" t="s">
        <v>9</v>
      </c>
    </row>
    <row r="7" spans="1:6" ht="14.45" customHeight="1" x14ac:dyDescent="0.2">
      <c r="A7" s="69" t="s">
        <v>130</v>
      </c>
      <c r="B7" s="69"/>
      <c r="D7" s="23" t="s">
        <v>109</v>
      </c>
      <c r="F7" s="23" t="s">
        <v>109</v>
      </c>
    </row>
    <row r="8" spans="1:6" ht="21.75" customHeight="1" x14ac:dyDescent="0.2">
      <c r="A8" s="77" t="s">
        <v>130</v>
      </c>
      <c r="B8" s="77"/>
      <c r="D8" s="26">
        <v>0</v>
      </c>
      <c r="E8" s="16"/>
      <c r="F8" s="26">
        <v>0</v>
      </c>
    </row>
    <row r="9" spans="1:6" ht="21.75" customHeight="1" x14ac:dyDescent="0.2">
      <c r="A9" s="65" t="s">
        <v>201</v>
      </c>
      <c r="B9" s="65"/>
      <c r="D9" s="15">
        <v>0</v>
      </c>
      <c r="E9" s="16"/>
      <c r="F9" s="15">
        <v>274400949</v>
      </c>
    </row>
    <row r="10" spans="1:6" ht="21.75" customHeight="1" x14ac:dyDescent="0.2">
      <c r="A10" s="83" t="s">
        <v>202</v>
      </c>
      <c r="B10" s="83"/>
      <c r="D10" s="44">
        <v>55711608</v>
      </c>
      <c r="E10" s="16"/>
      <c r="F10" s="44">
        <v>732966187</v>
      </c>
    </row>
    <row r="11" spans="1:6" ht="21.75" customHeight="1" x14ac:dyDescent="0.2">
      <c r="A11" s="76" t="s">
        <v>52</v>
      </c>
      <c r="B11" s="76"/>
      <c r="D11" s="19">
        <v>55711608</v>
      </c>
      <c r="E11" s="16"/>
      <c r="F11" s="19">
        <v>1007367136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52"/>
  <sheetViews>
    <sheetView rightToLeft="1" topLeftCell="A33" zoomScaleNormal="100" workbookViewId="0">
      <selection activeCell="A58" sqref="A58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2" bestFit="1" customWidth="1"/>
    <col min="8" max="8" width="1.28515625" customWidth="1"/>
    <col min="9" max="9" width="10.42578125" customWidth="1"/>
    <col min="10" max="10" width="1.28515625" customWidth="1"/>
    <col min="11" max="11" width="16.140625" bestFit="1" customWidth="1"/>
    <col min="12" max="12" width="1.28515625" customWidth="1"/>
    <col min="13" max="13" width="15.5703125" customWidth="1"/>
    <col min="14" max="14" width="1.28515625" customWidth="1"/>
    <col min="15" max="15" width="16.28515625" bestFit="1" customWidth="1"/>
    <col min="16" max="16" width="1.28515625" customWidth="1"/>
    <col min="17" max="17" width="12" bestFit="1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7.28515625" bestFit="1" customWidth="1"/>
    <col min="26" max="26" width="0.5703125" customWidth="1"/>
  </cols>
  <sheetData>
    <row r="1" spans="1:25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ht="21.75" customHeight="1" x14ac:dyDescent="0.2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</row>
    <row r="3" spans="1:25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</row>
    <row r="4" spans="1:25" ht="7.35" customHeight="1" x14ac:dyDescent="0.2"/>
    <row r="5" spans="1:25" ht="14.45" customHeight="1" x14ac:dyDescent="0.2">
      <c r="A5" s="73" t="s">
        <v>245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</row>
    <row r="6" spans="1:25" ht="7.35" customHeight="1" x14ac:dyDescent="0.2"/>
    <row r="7" spans="1:25" ht="14.45" customHeight="1" x14ac:dyDescent="0.2">
      <c r="A7" s="16"/>
      <c r="B7" s="16"/>
      <c r="C7" s="16"/>
      <c r="D7" s="16"/>
      <c r="E7" s="69" t="s">
        <v>134</v>
      </c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16"/>
      <c r="Y7" s="8" t="s">
        <v>135</v>
      </c>
    </row>
    <row r="8" spans="1:25" ht="40.5" customHeight="1" x14ac:dyDescent="0.2">
      <c r="A8" s="8" t="s">
        <v>246</v>
      </c>
      <c r="B8" s="16"/>
      <c r="C8" s="8" t="s">
        <v>247</v>
      </c>
      <c r="D8" s="16"/>
      <c r="E8" s="49" t="s">
        <v>55</v>
      </c>
      <c r="F8" s="59"/>
      <c r="G8" s="49" t="s">
        <v>13</v>
      </c>
      <c r="H8" s="59"/>
      <c r="I8" s="49" t="s">
        <v>54</v>
      </c>
      <c r="J8" s="59"/>
      <c r="K8" s="49" t="s">
        <v>248</v>
      </c>
      <c r="L8" s="59"/>
      <c r="M8" s="49" t="s">
        <v>249</v>
      </c>
      <c r="N8" s="59"/>
      <c r="O8" s="49" t="s">
        <v>250</v>
      </c>
      <c r="P8" s="59"/>
      <c r="Q8" s="49" t="s">
        <v>251</v>
      </c>
      <c r="R8" s="59"/>
      <c r="S8" s="49" t="s">
        <v>252</v>
      </c>
      <c r="T8" s="59"/>
      <c r="U8" s="49" t="s">
        <v>253</v>
      </c>
      <c r="V8" s="59"/>
      <c r="W8" s="49" t="s">
        <v>254</v>
      </c>
      <c r="X8" s="16"/>
      <c r="Y8" s="49" t="s">
        <v>254</v>
      </c>
    </row>
    <row r="9" spans="1:25" ht="21.75" customHeight="1" x14ac:dyDescent="0.2">
      <c r="A9" s="40" t="s">
        <v>255</v>
      </c>
      <c r="B9" s="16"/>
      <c r="C9" s="40" t="s">
        <v>256</v>
      </c>
      <c r="D9" s="16"/>
      <c r="E9" s="40" t="s">
        <v>257</v>
      </c>
      <c r="F9" s="16"/>
      <c r="G9" s="26">
        <v>2220000</v>
      </c>
      <c r="H9" s="16"/>
      <c r="I9" s="26">
        <v>748.65719999999999</v>
      </c>
      <c r="J9" s="16"/>
      <c r="K9" s="26">
        <v>1662018984</v>
      </c>
      <c r="L9" s="16"/>
      <c r="M9" s="26">
        <v>1672265998</v>
      </c>
      <c r="N9" s="16"/>
      <c r="O9" s="26">
        <v>0</v>
      </c>
      <c r="P9" s="16"/>
      <c r="Q9" s="26">
        <v>423800</v>
      </c>
      <c r="R9" s="16"/>
      <c r="S9" s="26">
        <v>0</v>
      </c>
      <c r="T9" s="16"/>
      <c r="U9" s="26">
        <v>430540</v>
      </c>
      <c r="V9" s="16"/>
      <c r="W9" s="26">
        <v>9823214</v>
      </c>
      <c r="X9" s="16"/>
      <c r="Y9" s="26">
        <v>9823214</v>
      </c>
    </row>
    <row r="10" spans="1:25" ht="21.75" customHeight="1" x14ac:dyDescent="0.2">
      <c r="A10" s="24" t="s">
        <v>255</v>
      </c>
      <c r="B10" s="16"/>
      <c r="C10" s="24" t="s">
        <v>258</v>
      </c>
      <c r="D10" s="16"/>
      <c r="E10" s="24" t="s">
        <v>257</v>
      </c>
      <c r="F10" s="16"/>
      <c r="G10" s="15">
        <v>593000</v>
      </c>
      <c r="H10" s="16"/>
      <c r="I10" s="15">
        <v>302</v>
      </c>
      <c r="J10" s="16"/>
      <c r="K10" s="15">
        <v>179086000</v>
      </c>
      <c r="L10" s="16"/>
      <c r="M10" s="15">
        <v>234235000</v>
      </c>
      <c r="N10" s="16"/>
      <c r="O10" s="15">
        <v>0</v>
      </c>
      <c r="P10" s="16"/>
      <c r="Q10" s="15">
        <v>45664</v>
      </c>
      <c r="R10" s="16"/>
      <c r="S10" s="15">
        <v>0</v>
      </c>
      <c r="T10" s="16"/>
      <c r="U10" s="15">
        <v>60304</v>
      </c>
      <c r="V10" s="16"/>
      <c r="W10" s="15">
        <v>55103336</v>
      </c>
      <c r="X10" s="16"/>
      <c r="Y10" s="15">
        <v>55103336</v>
      </c>
    </row>
    <row r="11" spans="1:25" ht="21.75" customHeight="1" x14ac:dyDescent="0.2">
      <c r="A11" s="24" t="s">
        <v>255</v>
      </c>
      <c r="B11" s="16"/>
      <c r="C11" s="24" t="s">
        <v>259</v>
      </c>
      <c r="D11" s="16"/>
      <c r="E11" s="24" t="s">
        <v>257</v>
      </c>
      <c r="F11" s="16"/>
      <c r="G11" s="15">
        <v>2000000</v>
      </c>
      <c r="H11" s="16"/>
      <c r="I11" s="15">
        <v>620.75</v>
      </c>
      <c r="J11" s="16"/>
      <c r="K11" s="15">
        <v>1241500000</v>
      </c>
      <c r="L11" s="16"/>
      <c r="M11" s="15">
        <v>1249230001</v>
      </c>
      <c r="N11" s="16"/>
      <c r="O11" s="15">
        <v>0</v>
      </c>
      <c r="P11" s="16"/>
      <c r="Q11" s="15">
        <v>316572</v>
      </c>
      <c r="R11" s="16"/>
      <c r="S11" s="15">
        <v>0</v>
      </c>
      <c r="T11" s="16"/>
      <c r="U11" s="15">
        <v>321672</v>
      </c>
      <c r="V11" s="16"/>
      <c r="W11" s="15">
        <v>7413429</v>
      </c>
      <c r="X11" s="16"/>
      <c r="Y11" s="15">
        <v>7413429</v>
      </c>
    </row>
    <row r="12" spans="1:25" ht="21.75" customHeight="1" x14ac:dyDescent="0.2">
      <c r="A12" s="24" t="s">
        <v>260</v>
      </c>
      <c r="B12" s="16"/>
      <c r="C12" s="24" t="s">
        <v>261</v>
      </c>
      <c r="D12" s="16"/>
      <c r="E12" s="24" t="s">
        <v>257</v>
      </c>
      <c r="F12" s="16"/>
      <c r="G12" s="15">
        <v>100000</v>
      </c>
      <c r="H12" s="16"/>
      <c r="I12" s="15">
        <v>261</v>
      </c>
      <c r="J12" s="16"/>
      <c r="K12" s="15">
        <v>26100000</v>
      </c>
      <c r="L12" s="16"/>
      <c r="M12" s="15">
        <v>30000000</v>
      </c>
      <c r="N12" s="16"/>
      <c r="O12" s="15">
        <v>0</v>
      </c>
      <c r="P12" s="16"/>
      <c r="Q12" s="15">
        <v>6655</v>
      </c>
      <c r="R12" s="16"/>
      <c r="S12" s="15">
        <v>0</v>
      </c>
      <c r="T12" s="16"/>
      <c r="U12" s="15">
        <v>7725</v>
      </c>
      <c r="V12" s="16"/>
      <c r="W12" s="15">
        <v>3893345</v>
      </c>
      <c r="X12" s="16"/>
      <c r="Y12" s="15">
        <v>3893345</v>
      </c>
    </row>
    <row r="13" spans="1:25" ht="21.75" customHeight="1" x14ac:dyDescent="0.2">
      <c r="A13" s="24" t="s">
        <v>262</v>
      </c>
      <c r="B13" s="16"/>
      <c r="C13" s="24" t="s">
        <v>263</v>
      </c>
      <c r="D13" s="16"/>
      <c r="E13" s="24"/>
      <c r="F13" s="16"/>
      <c r="G13" s="15">
        <v>0</v>
      </c>
      <c r="H13" s="16"/>
      <c r="I13" s="15">
        <v>0</v>
      </c>
      <c r="J13" s="16"/>
      <c r="K13" s="15">
        <v>0</v>
      </c>
      <c r="L13" s="16"/>
      <c r="M13" s="15">
        <v>0</v>
      </c>
      <c r="N13" s="16"/>
      <c r="O13" s="15">
        <v>0</v>
      </c>
      <c r="P13" s="16"/>
      <c r="Q13" s="15">
        <v>0</v>
      </c>
      <c r="R13" s="16"/>
      <c r="S13" s="15">
        <v>0</v>
      </c>
      <c r="T13" s="16"/>
      <c r="U13" s="15">
        <v>0</v>
      </c>
      <c r="V13" s="16"/>
      <c r="W13" s="15">
        <v>0</v>
      </c>
      <c r="X13" s="16"/>
      <c r="Y13" s="15">
        <v>4060072</v>
      </c>
    </row>
    <row r="14" spans="1:25" ht="21.75" customHeight="1" x14ac:dyDescent="0.2">
      <c r="A14" s="24" t="s">
        <v>264</v>
      </c>
      <c r="B14" s="16"/>
      <c r="C14" s="24" t="s">
        <v>265</v>
      </c>
      <c r="D14" s="16"/>
      <c r="E14" s="24"/>
      <c r="F14" s="16"/>
      <c r="G14" s="15">
        <v>0</v>
      </c>
      <c r="H14" s="16"/>
      <c r="I14" s="15">
        <v>0</v>
      </c>
      <c r="J14" s="16"/>
      <c r="K14" s="15">
        <v>0</v>
      </c>
      <c r="L14" s="16"/>
      <c r="M14" s="15">
        <v>0</v>
      </c>
      <c r="N14" s="16"/>
      <c r="O14" s="15">
        <v>0</v>
      </c>
      <c r="P14" s="16"/>
      <c r="Q14" s="15">
        <v>0</v>
      </c>
      <c r="R14" s="16"/>
      <c r="S14" s="15">
        <v>0</v>
      </c>
      <c r="T14" s="16"/>
      <c r="U14" s="15">
        <v>0</v>
      </c>
      <c r="V14" s="16"/>
      <c r="W14" s="15">
        <v>0</v>
      </c>
      <c r="X14" s="16"/>
      <c r="Y14" s="15">
        <v>244000000</v>
      </c>
    </row>
    <row r="15" spans="1:25" ht="21.75" customHeight="1" x14ac:dyDescent="0.2">
      <c r="A15" s="24" t="s">
        <v>266</v>
      </c>
      <c r="B15" s="16"/>
      <c r="C15" s="24" t="s">
        <v>267</v>
      </c>
      <c r="D15" s="16"/>
      <c r="E15" s="24"/>
      <c r="F15" s="16"/>
      <c r="G15" s="15">
        <v>0</v>
      </c>
      <c r="H15" s="16"/>
      <c r="I15" s="15">
        <v>0</v>
      </c>
      <c r="J15" s="16"/>
      <c r="K15" s="15">
        <v>0</v>
      </c>
      <c r="L15" s="16"/>
      <c r="M15" s="15">
        <v>0</v>
      </c>
      <c r="N15" s="16"/>
      <c r="O15" s="15">
        <v>0</v>
      </c>
      <c r="P15" s="16"/>
      <c r="Q15" s="15">
        <v>0</v>
      </c>
      <c r="R15" s="16"/>
      <c r="S15" s="15">
        <v>0</v>
      </c>
      <c r="T15" s="16"/>
      <c r="U15" s="15">
        <v>0</v>
      </c>
      <c r="V15" s="16"/>
      <c r="W15" s="15">
        <v>0</v>
      </c>
      <c r="X15" s="16"/>
      <c r="Y15" s="15">
        <v>5000000</v>
      </c>
    </row>
    <row r="16" spans="1:25" ht="21.75" customHeight="1" x14ac:dyDescent="0.2">
      <c r="A16" s="24" t="s">
        <v>268</v>
      </c>
      <c r="B16" s="16"/>
      <c r="C16" s="24" t="s">
        <v>269</v>
      </c>
      <c r="D16" s="16"/>
      <c r="E16" s="24"/>
      <c r="F16" s="16"/>
      <c r="G16" s="15">
        <v>0</v>
      </c>
      <c r="H16" s="16"/>
      <c r="I16" s="15">
        <v>0</v>
      </c>
      <c r="J16" s="16"/>
      <c r="K16" s="15">
        <v>0</v>
      </c>
      <c r="L16" s="16"/>
      <c r="M16" s="15">
        <v>0</v>
      </c>
      <c r="N16" s="16"/>
      <c r="O16" s="15">
        <v>0</v>
      </c>
      <c r="P16" s="16"/>
      <c r="Q16" s="15">
        <v>0</v>
      </c>
      <c r="R16" s="16"/>
      <c r="S16" s="15">
        <v>0</v>
      </c>
      <c r="T16" s="16"/>
      <c r="U16" s="15">
        <v>0</v>
      </c>
      <c r="V16" s="16"/>
      <c r="W16" s="15">
        <v>0</v>
      </c>
      <c r="X16" s="16"/>
      <c r="Y16" s="15">
        <v>134880675</v>
      </c>
    </row>
    <row r="17" spans="1:25" ht="21.75" customHeight="1" x14ac:dyDescent="0.2">
      <c r="A17" s="24" t="s">
        <v>268</v>
      </c>
      <c r="B17" s="16"/>
      <c r="C17" s="24" t="s">
        <v>269</v>
      </c>
      <c r="D17" s="16"/>
      <c r="E17" s="24"/>
      <c r="F17" s="16"/>
      <c r="G17" s="15">
        <v>0</v>
      </c>
      <c r="H17" s="16"/>
      <c r="I17" s="15">
        <v>0</v>
      </c>
      <c r="J17" s="16"/>
      <c r="K17" s="15">
        <v>0</v>
      </c>
      <c r="L17" s="16"/>
      <c r="M17" s="15">
        <v>0</v>
      </c>
      <c r="N17" s="16"/>
      <c r="O17" s="15">
        <v>0</v>
      </c>
      <c r="P17" s="16"/>
      <c r="Q17" s="15">
        <v>0</v>
      </c>
      <c r="R17" s="16"/>
      <c r="S17" s="15">
        <v>0</v>
      </c>
      <c r="T17" s="16"/>
      <c r="U17" s="15">
        <v>0</v>
      </c>
      <c r="V17" s="16"/>
      <c r="W17" s="15">
        <v>0</v>
      </c>
      <c r="X17" s="16"/>
      <c r="Y17" s="15">
        <v>4646266</v>
      </c>
    </row>
    <row r="18" spans="1:25" ht="21.75" customHeight="1" x14ac:dyDescent="0.2">
      <c r="A18" s="24" t="s">
        <v>270</v>
      </c>
      <c r="B18" s="16"/>
      <c r="C18" s="24" t="s">
        <v>271</v>
      </c>
      <c r="D18" s="16"/>
      <c r="E18" s="24"/>
      <c r="F18" s="16"/>
      <c r="G18" s="15">
        <v>0</v>
      </c>
      <c r="H18" s="16"/>
      <c r="I18" s="15">
        <v>0</v>
      </c>
      <c r="J18" s="16"/>
      <c r="K18" s="15">
        <v>0</v>
      </c>
      <c r="L18" s="16"/>
      <c r="M18" s="15">
        <v>0</v>
      </c>
      <c r="N18" s="16"/>
      <c r="O18" s="15">
        <v>0</v>
      </c>
      <c r="P18" s="16"/>
      <c r="Q18" s="15">
        <v>0</v>
      </c>
      <c r="R18" s="16"/>
      <c r="S18" s="15">
        <v>0</v>
      </c>
      <c r="T18" s="16"/>
      <c r="U18" s="15">
        <v>0</v>
      </c>
      <c r="V18" s="16"/>
      <c r="W18" s="15">
        <v>0</v>
      </c>
      <c r="X18" s="16"/>
      <c r="Y18" s="15">
        <v>47028091</v>
      </c>
    </row>
    <row r="19" spans="1:25" ht="21.75" customHeight="1" x14ac:dyDescent="0.2">
      <c r="A19" s="24" t="s">
        <v>270</v>
      </c>
      <c r="B19" s="16"/>
      <c r="C19" s="24" t="s">
        <v>271</v>
      </c>
      <c r="D19" s="16"/>
      <c r="E19" s="24"/>
      <c r="F19" s="16"/>
      <c r="G19" s="15">
        <v>0</v>
      </c>
      <c r="H19" s="16"/>
      <c r="I19" s="15">
        <v>0</v>
      </c>
      <c r="J19" s="16"/>
      <c r="K19" s="15">
        <v>0</v>
      </c>
      <c r="L19" s="16"/>
      <c r="M19" s="15">
        <v>0</v>
      </c>
      <c r="N19" s="16"/>
      <c r="O19" s="15">
        <v>0</v>
      </c>
      <c r="P19" s="16"/>
      <c r="Q19" s="15">
        <v>0</v>
      </c>
      <c r="R19" s="16"/>
      <c r="S19" s="15">
        <v>0</v>
      </c>
      <c r="T19" s="16"/>
      <c r="U19" s="15">
        <v>0</v>
      </c>
      <c r="V19" s="16"/>
      <c r="W19" s="15">
        <v>0</v>
      </c>
      <c r="X19" s="16"/>
      <c r="Y19" s="15">
        <v>102865561</v>
      </c>
    </row>
    <row r="20" spans="1:25" ht="21.75" customHeight="1" x14ac:dyDescent="0.2">
      <c r="A20" s="24" t="s">
        <v>270</v>
      </c>
      <c r="B20" s="16"/>
      <c r="C20" s="24" t="s">
        <v>271</v>
      </c>
      <c r="D20" s="16"/>
      <c r="E20" s="24"/>
      <c r="F20" s="16"/>
      <c r="G20" s="15">
        <v>0</v>
      </c>
      <c r="H20" s="16"/>
      <c r="I20" s="15">
        <v>0</v>
      </c>
      <c r="J20" s="16"/>
      <c r="K20" s="15">
        <v>0</v>
      </c>
      <c r="L20" s="16"/>
      <c r="M20" s="15">
        <v>0</v>
      </c>
      <c r="N20" s="16"/>
      <c r="O20" s="15">
        <v>0</v>
      </c>
      <c r="P20" s="16"/>
      <c r="Q20" s="15">
        <v>0</v>
      </c>
      <c r="R20" s="16"/>
      <c r="S20" s="15">
        <v>0</v>
      </c>
      <c r="T20" s="16"/>
      <c r="U20" s="15">
        <v>0</v>
      </c>
      <c r="V20" s="16"/>
      <c r="W20" s="15">
        <v>0</v>
      </c>
      <c r="X20" s="16"/>
      <c r="Y20" s="15">
        <v>3058673996</v>
      </c>
    </row>
    <row r="21" spans="1:25" ht="21.75" customHeight="1" x14ac:dyDescent="0.2">
      <c r="A21" s="24" t="s">
        <v>270</v>
      </c>
      <c r="B21" s="16"/>
      <c r="C21" s="24" t="s">
        <v>272</v>
      </c>
      <c r="D21" s="16"/>
      <c r="E21" s="24"/>
      <c r="F21" s="16"/>
      <c r="G21" s="15">
        <v>0</v>
      </c>
      <c r="H21" s="16"/>
      <c r="I21" s="15">
        <v>0</v>
      </c>
      <c r="J21" s="16"/>
      <c r="K21" s="15">
        <v>0</v>
      </c>
      <c r="L21" s="16"/>
      <c r="M21" s="15">
        <v>0</v>
      </c>
      <c r="N21" s="16"/>
      <c r="O21" s="15">
        <v>0</v>
      </c>
      <c r="P21" s="16"/>
      <c r="Q21" s="15">
        <v>0</v>
      </c>
      <c r="R21" s="16"/>
      <c r="S21" s="15">
        <v>0</v>
      </c>
      <c r="T21" s="16"/>
      <c r="U21" s="15">
        <v>0</v>
      </c>
      <c r="V21" s="16"/>
      <c r="W21" s="15">
        <v>0</v>
      </c>
      <c r="X21" s="16"/>
      <c r="Y21" s="15">
        <v>11019858</v>
      </c>
    </row>
    <row r="22" spans="1:25" ht="21.75" customHeight="1" x14ac:dyDescent="0.2">
      <c r="A22" s="24" t="s">
        <v>255</v>
      </c>
      <c r="B22" s="16"/>
      <c r="C22" s="24" t="s">
        <v>273</v>
      </c>
      <c r="D22" s="16"/>
      <c r="E22" s="24"/>
      <c r="F22" s="16"/>
      <c r="G22" s="15">
        <v>0</v>
      </c>
      <c r="H22" s="16"/>
      <c r="I22" s="15">
        <v>0</v>
      </c>
      <c r="J22" s="16"/>
      <c r="K22" s="15">
        <v>0</v>
      </c>
      <c r="L22" s="16"/>
      <c r="M22" s="15">
        <v>0</v>
      </c>
      <c r="N22" s="16"/>
      <c r="O22" s="15">
        <v>0</v>
      </c>
      <c r="P22" s="16"/>
      <c r="Q22" s="15">
        <v>0</v>
      </c>
      <c r="R22" s="16"/>
      <c r="S22" s="15">
        <v>0</v>
      </c>
      <c r="T22" s="16"/>
      <c r="U22" s="15">
        <v>0</v>
      </c>
      <c r="V22" s="16"/>
      <c r="W22" s="15">
        <v>0</v>
      </c>
      <c r="X22" s="16"/>
      <c r="Y22" s="15">
        <v>5305095</v>
      </c>
    </row>
    <row r="23" spans="1:25" ht="21.75" customHeight="1" x14ac:dyDescent="0.2">
      <c r="A23" s="24" t="s">
        <v>255</v>
      </c>
      <c r="B23" s="16"/>
      <c r="C23" s="24" t="s">
        <v>274</v>
      </c>
      <c r="D23" s="16"/>
      <c r="E23" s="24"/>
      <c r="F23" s="16"/>
      <c r="G23" s="15">
        <v>0</v>
      </c>
      <c r="H23" s="16"/>
      <c r="I23" s="15">
        <v>0</v>
      </c>
      <c r="J23" s="16"/>
      <c r="K23" s="15">
        <v>0</v>
      </c>
      <c r="L23" s="16"/>
      <c r="M23" s="15">
        <v>0</v>
      </c>
      <c r="N23" s="16"/>
      <c r="O23" s="15">
        <v>0</v>
      </c>
      <c r="P23" s="16"/>
      <c r="Q23" s="15">
        <v>0</v>
      </c>
      <c r="R23" s="16"/>
      <c r="S23" s="15">
        <v>0</v>
      </c>
      <c r="T23" s="16"/>
      <c r="U23" s="15">
        <v>0</v>
      </c>
      <c r="V23" s="16"/>
      <c r="W23" s="15">
        <v>0</v>
      </c>
      <c r="X23" s="16"/>
      <c r="Y23" s="15">
        <v>-349206335.80000001</v>
      </c>
    </row>
    <row r="24" spans="1:25" ht="21.75" customHeight="1" x14ac:dyDescent="0.2">
      <c r="A24" s="24" t="s">
        <v>255</v>
      </c>
      <c r="B24" s="16"/>
      <c r="C24" s="24" t="s">
        <v>275</v>
      </c>
      <c r="D24" s="16"/>
      <c r="E24" s="24"/>
      <c r="F24" s="16"/>
      <c r="G24" s="15">
        <v>0</v>
      </c>
      <c r="H24" s="16"/>
      <c r="I24" s="15">
        <v>0</v>
      </c>
      <c r="J24" s="16"/>
      <c r="K24" s="15">
        <v>0</v>
      </c>
      <c r="L24" s="16"/>
      <c r="M24" s="15">
        <v>0</v>
      </c>
      <c r="N24" s="16"/>
      <c r="O24" s="15">
        <v>0</v>
      </c>
      <c r="P24" s="16"/>
      <c r="Q24" s="15">
        <v>0</v>
      </c>
      <c r="R24" s="16"/>
      <c r="S24" s="15">
        <v>0</v>
      </c>
      <c r="T24" s="16"/>
      <c r="U24" s="15">
        <v>0</v>
      </c>
      <c r="V24" s="16"/>
      <c r="W24" s="15">
        <v>0</v>
      </c>
      <c r="X24" s="16"/>
      <c r="Y24" s="15">
        <v>-135439556</v>
      </c>
    </row>
    <row r="25" spans="1:25" ht="21.75" customHeight="1" x14ac:dyDescent="0.2">
      <c r="A25" s="24" t="s">
        <v>255</v>
      </c>
      <c r="B25" s="16"/>
      <c r="C25" s="24" t="s">
        <v>275</v>
      </c>
      <c r="D25" s="16"/>
      <c r="E25" s="24"/>
      <c r="F25" s="16"/>
      <c r="G25" s="15">
        <v>0</v>
      </c>
      <c r="H25" s="16"/>
      <c r="I25" s="15">
        <v>0</v>
      </c>
      <c r="J25" s="16"/>
      <c r="K25" s="15">
        <v>0</v>
      </c>
      <c r="L25" s="16"/>
      <c r="M25" s="15">
        <v>0</v>
      </c>
      <c r="N25" s="16"/>
      <c r="O25" s="15">
        <v>0</v>
      </c>
      <c r="P25" s="16"/>
      <c r="Q25" s="15">
        <v>0</v>
      </c>
      <c r="R25" s="16"/>
      <c r="S25" s="15">
        <v>0</v>
      </c>
      <c r="T25" s="16"/>
      <c r="U25" s="15">
        <v>0</v>
      </c>
      <c r="V25" s="16"/>
      <c r="W25" s="15">
        <v>0</v>
      </c>
      <c r="X25" s="16"/>
      <c r="Y25" s="15">
        <v>2064266678</v>
      </c>
    </row>
    <row r="26" spans="1:25" ht="21.75" customHeight="1" x14ac:dyDescent="0.2">
      <c r="A26" s="24" t="s">
        <v>255</v>
      </c>
      <c r="B26" s="16"/>
      <c r="C26" s="24" t="s">
        <v>275</v>
      </c>
      <c r="D26" s="16"/>
      <c r="E26" s="24"/>
      <c r="F26" s="16"/>
      <c r="G26" s="15">
        <v>0</v>
      </c>
      <c r="H26" s="16"/>
      <c r="I26" s="15">
        <v>0</v>
      </c>
      <c r="J26" s="16"/>
      <c r="K26" s="15">
        <v>0</v>
      </c>
      <c r="L26" s="16"/>
      <c r="M26" s="15">
        <v>0</v>
      </c>
      <c r="N26" s="16"/>
      <c r="O26" s="15">
        <v>0</v>
      </c>
      <c r="P26" s="16"/>
      <c r="Q26" s="15">
        <v>0</v>
      </c>
      <c r="R26" s="16"/>
      <c r="S26" s="15">
        <v>0</v>
      </c>
      <c r="T26" s="16"/>
      <c r="U26" s="15">
        <v>0</v>
      </c>
      <c r="V26" s="16"/>
      <c r="W26" s="15">
        <v>0</v>
      </c>
      <c r="X26" s="16"/>
      <c r="Y26" s="15">
        <v>565969755</v>
      </c>
    </row>
    <row r="27" spans="1:25" ht="21.75" customHeight="1" x14ac:dyDescent="0.2">
      <c r="A27" s="24" t="s">
        <v>255</v>
      </c>
      <c r="B27" s="16"/>
      <c r="C27" s="24" t="s">
        <v>276</v>
      </c>
      <c r="D27" s="16"/>
      <c r="E27" s="24"/>
      <c r="F27" s="16"/>
      <c r="G27" s="15">
        <v>0</v>
      </c>
      <c r="H27" s="16"/>
      <c r="I27" s="15">
        <v>0</v>
      </c>
      <c r="J27" s="16"/>
      <c r="K27" s="15">
        <v>0</v>
      </c>
      <c r="L27" s="16"/>
      <c r="M27" s="15">
        <v>0</v>
      </c>
      <c r="N27" s="16"/>
      <c r="O27" s="15">
        <v>0</v>
      </c>
      <c r="P27" s="16"/>
      <c r="Q27" s="15">
        <v>0</v>
      </c>
      <c r="R27" s="16"/>
      <c r="S27" s="15">
        <v>0</v>
      </c>
      <c r="T27" s="16"/>
      <c r="U27" s="15">
        <v>0</v>
      </c>
      <c r="V27" s="16"/>
      <c r="W27" s="15">
        <v>0</v>
      </c>
      <c r="X27" s="16"/>
      <c r="Y27" s="15">
        <v>580882120.39999998</v>
      </c>
    </row>
    <row r="28" spans="1:25" ht="21.75" customHeight="1" x14ac:dyDescent="0.2">
      <c r="A28" s="24" t="s">
        <v>255</v>
      </c>
      <c r="B28" s="16"/>
      <c r="C28" s="24" t="s">
        <v>276</v>
      </c>
      <c r="D28" s="16"/>
      <c r="E28" s="24"/>
      <c r="F28" s="16"/>
      <c r="G28" s="15">
        <v>0</v>
      </c>
      <c r="H28" s="16"/>
      <c r="I28" s="15">
        <v>0</v>
      </c>
      <c r="J28" s="16"/>
      <c r="K28" s="15">
        <v>0</v>
      </c>
      <c r="L28" s="16"/>
      <c r="M28" s="15">
        <v>0</v>
      </c>
      <c r="N28" s="16"/>
      <c r="O28" s="15">
        <v>0</v>
      </c>
      <c r="P28" s="16"/>
      <c r="Q28" s="15">
        <v>0</v>
      </c>
      <c r="R28" s="16"/>
      <c r="S28" s="15">
        <v>0</v>
      </c>
      <c r="T28" s="16"/>
      <c r="U28" s="15">
        <v>0</v>
      </c>
      <c r="V28" s="16"/>
      <c r="W28" s="15">
        <v>0</v>
      </c>
      <c r="X28" s="16"/>
      <c r="Y28" s="15">
        <v>370882997</v>
      </c>
    </row>
    <row r="29" spans="1:25" ht="21.75" customHeight="1" x14ac:dyDescent="0.2">
      <c r="A29" s="24" t="s">
        <v>255</v>
      </c>
      <c r="B29" s="16"/>
      <c r="C29" s="24" t="s">
        <v>277</v>
      </c>
      <c r="D29" s="16"/>
      <c r="E29" s="24"/>
      <c r="F29" s="16"/>
      <c r="G29" s="15">
        <v>0</v>
      </c>
      <c r="H29" s="16"/>
      <c r="I29" s="15">
        <v>0</v>
      </c>
      <c r="J29" s="16"/>
      <c r="K29" s="15">
        <v>0</v>
      </c>
      <c r="L29" s="16"/>
      <c r="M29" s="15">
        <v>0</v>
      </c>
      <c r="N29" s="16"/>
      <c r="O29" s="15">
        <v>0</v>
      </c>
      <c r="P29" s="16"/>
      <c r="Q29" s="15">
        <v>0</v>
      </c>
      <c r="R29" s="16"/>
      <c r="S29" s="15">
        <v>0</v>
      </c>
      <c r="T29" s="16"/>
      <c r="U29" s="15">
        <v>0</v>
      </c>
      <c r="V29" s="16"/>
      <c r="W29" s="15">
        <v>0</v>
      </c>
      <c r="X29" s="16"/>
      <c r="Y29" s="15">
        <v>-508111588.5</v>
      </c>
    </row>
    <row r="30" spans="1:25" ht="21.75" customHeight="1" x14ac:dyDescent="0.2">
      <c r="A30" s="24" t="s">
        <v>255</v>
      </c>
      <c r="B30" s="16"/>
      <c r="C30" s="24" t="s">
        <v>278</v>
      </c>
      <c r="D30" s="16"/>
      <c r="E30" s="24"/>
      <c r="F30" s="16"/>
      <c r="G30" s="15">
        <v>0</v>
      </c>
      <c r="H30" s="16"/>
      <c r="I30" s="15">
        <v>0</v>
      </c>
      <c r="J30" s="16"/>
      <c r="K30" s="15">
        <v>0</v>
      </c>
      <c r="L30" s="16"/>
      <c r="M30" s="15">
        <v>0</v>
      </c>
      <c r="N30" s="16"/>
      <c r="O30" s="15">
        <v>0</v>
      </c>
      <c r="P30" s="16"/>
      <c r="Q30" s="15">
        <v>0</v>
      </c>
      <c r="R30" s="16"/>
      <c r="S30" s="15">
        <v>0</v>
      </c>
      <c r="T30" s="16"/>
      <c r="U30" s="15">
        <v>0</v>
      </c>
      <c r="V30" s="16"/>
      <c r="W30" s="15">
        <v>0</v>
      </c>
      <c r="X30" s="16"/>
      <c r="Y30" s="15">
        <v>1603603000</v>
      </c>
    </row>
    <row r="31" spans="1:25" ht="21.75" customHeight="1" x14ac:dyDescent="0.2">
      <c r="A31" s="24" t="s">
        <v>279</v>
      </c>
      <c r="B31" s="16"/>
      <c r="C31" s="24" t="s">
        <v>280</v>
      </c>
      <c r="D31" s="16"/>
      <c r="E31" s="24"/>
      <c r="F31" s="16"/>
      <c r="G31" s="15">
        <v>0</v>
      </c>
      <c r="H31" s="16"/>
      <c r="I31" s="15">
        <v>0</v>
      </c>
      <c r="J31" s="16"/>
      <c r="K31" s="15">
        <v>0</v>
      </c>
      <c r="L31" s="16"/>
      <c r="M31" s="15">
        <v>0</v>
      </c>
      <c r="N31" s="16"/>
      <c r="O31" s="15">
        <v>0</v>
      </c>
      <c r="P31" s="16"/>
      <c r="Q31" s="15">
        <v>0</v>
      </c>
      <c r="R31" s="16"/>
      <c r="S31" s="15">
        <v>0</v>
      </c>
      <c r="T31" s="16"/>
      <c r="U31" s="15">
        <v>0</v>
      </c>
      <c r="V31" s="16"/>
      <c r="W31" s="15">
        <v>0</v>
      </c>
      <c r="X31" s="16"/>
      <c r="Y31" s="15">
        <v>-27006885</v>
      </c>
    </row>
    <row r="32" spans="1:25" ht="21.75" customHeight="1" x14ac:dyDescent="0.2">
      <c r="A32" s="24" t="s">
        <v>279</v>
      </c>
      <c r="B32" s="16"/>
      <c r="C32" s="24" t="s">
        <v>281</v>
      </c>
      <c r="D32" s="16"/>
      <c r="E32" s="24"/>
      <c r="F32" s="16"/>
      <c r="G32" s="15">
        <v>0</v>
      </c>
      <c r="H32" s="16"/>
      <c r="I32" s="15">
        <v>0</v>
      </c>
      <c r="J32" s="16"/>
      <c r="K32" s="15">
        <v>0</v>
      </c>
      <c r="L32" s="16"/>
      <c r="M32" s="15">
        <v>0</v>
      </c>
      <c r="N32" s="16"/>
      <c r="O32" s="15">
        <v>0</v>
      </c>
      <c r="P32" s="16"/>
      <c r="Q32" s="15">
        <v>0</v>
      </c>
      <c r="R32" s="16"/>
      <c r="S32" s="15">
        <v>0</v>
      </c>
      <c r="T32" s="16"/>
      <c r="U32" s="15">
        <v>0</v>
      </c>
      <c r="V32" s="16"/>
      <c r="W32" s="15">
        <v>0</v>
      </c>
      <c r="X32" s="16"/>
      <c r="Y32" s="15">
        <v>51964142</v>
      </c>
    </row>
    <row r="33" spans="1:25" ht="21.75" customHeight="1" x14ac:dyDescent="0.2">
      <c r="A33" s="24" t="s">
        <v>279</v>
      </c>
      <c r="B33" s="16"/>
      <c r="C33" s="24" t="s">
        <v>282</v>
      </c>
      <c r="D33" s="16"/>
      <c r="E33" s="24"/>
      <c r="F33" s="16"/>
      <c r="G33" s="15">
        <v>0</v>
      </c>
      <c r="H33" s="16"/>
      <c r="I33" s="15">
        <v>0</v>
      </c>
      <c r="J33" s="16"/>
      <c r="K33" s="15">
        <v>0</v>
      </c>
      <c r="L33" s="16"/>
      <c r="M33" s="15">
        <v>0</v>
      </c>
      <c r="N33" s="16"/>
      <c r="O33" s="15">
        <v>0</v>
      </c>
      <c r="P33" s="16"/>
      <c r="Q33" s="15">
        <v>0</v>
      </c>
      <c r="R33" s="16"/>
      <c r="S33" s="15">
        <v>0</v>
      </c>
      <c r="T33" s="16"/>
      <c r="U33" s="15">
        <v>0</v>
      </c>
      <c r="V33" s="16"/>
      <c r="W33" s="15">
        <v>0</v>
      </c>
      <c r="X33" s="16"/>
      <c r="Y33" s="15">
        <v>-1014633982</v>
      </c>
    </row>
    <row r="34" spans="1:25" ht="21.75" customHeight="1" x14ac:dyDescent="0.2">
      <c r="A34" s="24" t="s">
        <v>279</v>
      </c>
      <c r="B34" s="16"/>
      <c r="C34" s="24" t="s">
        <v>282</v>
      </c>
      <c r="D34" s="16"/>
      <c r="E34" s="24"/>
      <c r="F34" s="16"/>
      <c r="G34" s="15">
        <v>0</v>
      </c>
      <c r="H34" s="16"/>
      <c r="I34" s="15">
        <v>0</v>
      </c>
      <c r="J34" s="16"/>
      <c r="K34" s="15">
        <v>0</v>
      </c>
      <c r="L34" s="16"/>
      <c r="M34" s="15">
        <v>0</v>
      </c>
      <c r="N34" s="16"/>
      <c r="O34" s="15">
        <v>0</v>
      </c>
      <c r="P34" s="16"/>
      <c r="Q34" s="15">
        <v>0</v>
      </c>
      <c r="R34" s="16"/>
      <c r="S34" s="15">
        <v>0</v>
      </c>
      <c r="T34" s="16"/>
      <c r="U34" s="15">
        <v>0</v>
      </c>
      <c r="V34" s="16"/>
      <c r="W34" s="15">
        <v>0</v>
      </c>
      <c r="X34" s="16"/>
      <c r="Y34" s="15">
        <v>412917701</v>
      </c>
    </row>
    <row r="35" spans="1:25" ht="21.75" customHeight="1" x14ac:dyDescent="0.2">
      <c r="A35" s="24" t="s">
        <v>279</v>
      </c>
      <c r="B35" s="16"/>
      <c r="C35" s="24" t="s">
        <v>282</v>
      </c>
      <c r="D35" s="16"/>
      <c r="E35" s="24"/>
      <c r="F35" s="16"/>
      <c r="G35" s="15">
        <v>0</v>
      </c>
      <c r="H35" s="16"/>
      <c r="I35" s="15">
        <v>0</v>
      </c>
      <c r="J35" s="16"/>
      <c r="K35" s="15">
        <v>0</v>
      </c>
      <c r="L35" s="16"/>
      <c r="M35" s="15">
        <v>0</v>
      </c>
      <c r="N35" s="16"/>
      <c r="O35" s="15">
        <v>0</v>
      </c>
      <c r="P35" s="16"/>
      <c r="Q35" s="15">
        <v>0</v>
      </c>
      <c r="R35" s="16"/>
      <c r="S35" s="15">
        <v>0</v>
      </c>
      <c r="T35" s="16"/>
      <c r="U35" s="15">
        <v>0</v>
      </c>
      <c r="V35" s="16"/>
      <c r="W35" s="15">
        <v>0</v>
      </c>
      <c r="X35" s="16"/>
      <c r="Y35" s="15">
        <v>11246134</v>
      </c>
    </row>
    <row r="36" spans="1:25" ht="21.75" customHeight="1" x14ac:dyDescent="0.2">
      <c r="A36" s="24" t="s">
        <v>279</v>
      </c>
      <c r="B36" s="16"/>
      <c r="C36" s="24" t="s">
        <v>283</v>
      </c>
      <c r="D36" s="16"/>
      <c r="E36" s="24"/>
      <c r="F36" s="16"/>
      <c r="G36" s="15">
        <v>0</v>
      </c>
      <c r="H36" s="16"/>
      <c r="I36" s="15">
        <v>0</v>
      </c>
      <c r="J36" s="16"/>
      <c r="K36" s="15">
        <v>0</v>
      </c>
      <c r="L36" s="16"/>
      <c r="M36" s="15">
        <v>0</v>
      </c>
      <c r="N36" s="16"/>
      <c r="O36" s="15">
        <v>0</v>
      </c>
      <c r="P36" s="16"/>
      <c r="Q36" s="15">
        <v>0</v>
      </c>
      <c r="R36" s="16"/>
      <c r="S36" s="15">
        <v>0</v>
      </c>
      <c r="T36" s="16"/>
      <c r="U36" s="15">
        <v>0</v>
      </c>
      <c r="V36" s="16"/>
      <c r="W36" s="15">
        <v>0</v>
      </c>
      <c r="X36" s="16"/>
      <c r="Y36" s="15">
        <v>-252156280</v>
      </c>
    </row>
    <row r="37" spans="1:25" ht="21.75" customHeight="1" x14ac:dyDescent="0.2">
      <c r="A37" s="24" t="s">
        <v>279</v>
      </c>
      <c r="B37" s="16"/>
      <c r="C37" s="24" t="s">
        <v>284</v>
      </c>
      <c r="D37" s="16"/>
      <c r="E37" s="24"/>
      <c r="F37" s="16"/>
      <c r="G37" s="15">
        <v>0</v>
      </c>
      <c r="H37" s="16"/>
      <c r="I37" s="15">
        <v>0</v>
      </c>
      <c r="J37" s="16"/>
      <c r="K37" s="15">
        <v>0</v>
      </c>
      <c r="L37" s="16"/>
      <c r="M37" s="15">
        <v>0</v>
      </c>
      <c r="N37" s="16"/>
      <c r="O37" s="15">
        <v>0</v>
      </c>
      <c r="P37" s="16"/>
      <c r="Q37" s="15">
        <v>0</v>
      </c>
      <c r="R37" s="16"/>
      <c r="S37" s="15">
        <v>0</v>
      </c>
      <c r="T37" s="16"/>
      <c r="U37" s="15">
        <v>0</v>
      </c>
      <c r="V37" s="16"/>
      <c r="W37" s="15">
        <v>0</v>
      </c>
      <c r="X37" s="16"/>
      <c r="Y37" s="15">
        <v>228779078</v>
      </c>
    </row>
    <row r="38" spans="1:25" ht="21.75" customHeight="1" x14ac:dyDescent="0.2">
      <c r="A38" s="24" t="s">
        <v>279</v>
      </c>
      <c r="B38" s="16"/>
      <c r="C38" s="24" t="s">
        <v>284</v>
      </c>
      <c r="D38" s="16"/>
      <c r="E38" s="24"/>
      <c r="F38" s="16"/>
      <c r="G38" s="15">
        <v>0</v>
      </c>
      <c r="H38" s="16"/>
      <c r="I38" s="15">
        <v>0</v>
      </c>
      <c r="J38" s="16"/>
      <c r="K38" s="15">
        <v>0</v>
      </c>
      <c r="L38" s="16"/>
      <c r="M38" s="15">
        <v>0</v>
      </c>
      <c r="N38" s="16"/>
      <c r="O38" s="15">
        <v>0</v>
      </c>
      <c r="P38" s="16"/>
      <c r="Q38" s="15">
        <v>0</v>
      </c>
      <c r="R38" s="16"/>
      <c r="S38" s="15">
        <v>0</v>
      </c>
      <c r="T38" s="16"/>
      <c r="U38" s="15">
        <v>0</v>
      </c>
      <c r="V38" s="16"/>
      <c r="W38" s="15">
        <v>0</v>
      </c>
      <c r="X38" s="16"/>
      <c r="Y38" s="15">
        <v>321761323</v>
      </c>
    </row>
    <row r="39" spans="1:25" ht="21.75" customHeight="1" x14ac:dyDescent="0.2">
      <c r="A39" s="24" t="s">
        <v>279</v>
      </c>
      <c r="B39" s="16"/>
      <c r="C39" s="24" t="s">
        <v>284</v>
      </c>
      <c r="D39" s="16"/>
      <c r="E39" s="24"/>
      <c r="F39" s="16"/>
      <c r="G39" s="15">
        <v>0</v>
      </c>
      <c r="H39" s="16"/>
      <c r="I39" s="15">
        <v>0</v>
      </c>
      <c r="J39" s="16"/>
      <c r="K39" s="15">
        <v>0</v>
      </c>
      <c r="L39" s="16"/>
      <c r="M39" s="15">
        <v>0</v>
      </c>
      <c r="N39" s="16"/>
      <c r="O39" s="15">
        <v>0</v>
      </c>
      <c r="P39" s="16"/>
      <c r="Q39" s="15">
        <v>0</v>
      </c>
      <c r="R39" s="16"/>
      <c r="S39" s="15">
        <v>0</v>
      </c>
      <c r="T39" s="16"/>
      <c r="U39" s="15">
        <v>0</v>
      </c>
      <c r="V39" s="16"/>
      <c r="W39" s="15">
        <v>0</v>
      </c>
      <c r="X39" s="16"/>
      <c r="Y39" s="15">
        <v>57411554</v>
      </c>
    </row>
    <row r="40" spans="1:25" ht="21.75" customHeight="1" x14ac:dyDescent="0.2">
      <c r="A40" s="24" t="s">
        <v>279</v>
      </c>
      <c r="B40" s="16"/>
      <c r="C40" s="24" t="s">
        <v>285</v>
      </c>
      <c r="D40" s="16"/>
      <c r="E40" s="24"/>
      <c r="F40" s="16"/>
      <c r="G40" s="15">
        <v>0</v>
      </c>
      <c r="H40" s="16"/>
      <c r="I40" s="15">
        <v>0</v>
      </c>
      <c r="J40" s="16"/>
      <c r="K40" s="15">
        <v>0</v>
      </c>
      <c r="L40" s="16"/>
      <c r="M40" s="15">
        <v>0</v>
      </c>
      <c r="N40" s="16"/>
      <c r="O40" s="15">
        <v>0</v>
      </c>
      <c r="P40" s="16"/>
      <c r="Q40" s="15">
        <v>0</v>
      </c>
      <c r="R40" s="16"/>
      <c r="S40" s="15">
        <v>0</v>
      </c>
      <c r="T40" s="16"/>
      <c r="U40" s="15">
        <v>0</v>
      </c>
      <c r="V40" s="16"/>
      <c r="W40" s="15">
        <v>0</v>
      </c>
      <c r="X40" s="16"/>
      <c r="Y40" s="15">
        <v>-383468151</v>
      </c>
    </row>
    <row r="41" spans="1:25" ht="21.75" customHeight="1" x14ac:dyDescent="0.2">
      <c r="A41" s="24" t="s">
        <v>279</v>
      </c>
      <c r="B41" s="16"/>
      <c r="C41" s="24" t="s">
        <v>285</v>
      </c>
      <c r="D41" s="16"/>
      <c r="E41" s="24"/>
      <c r="F41" s="16"/>
      <c r="G41" s="15">
        <v>0</v>
      </c>
      <c r="H41" s="16"/>
      <c r="I41" s="15">
        <v>0</v>
      </c>
      <c r="J41" s="16"/>
      <c r="K41" s="15">
        <v>0</v>
      </c>
      <c r="L41" s="16"/>
      <c r="M41" s="15">
        <v>0</v>
      </c>
      <c r="N41" s="16"/>
      <c r="O41" s="15">
        <v>0</v>
      </c>
      <c r="P41" s="16"/>
      <c r="Q41" s="15">
        <v>0</v>
      </c>
      <c r="R41" s="16"/>
      <c r="S41" s="15">
        <v>0</v>
      </c>
      <c r="T41" s="16"/>
      <c r="U41" s="15">
        <v>0</v>
      </c>
      <c r="V41" s="16"/>
      <c r="W41" s="15">
        <v>0</v>
      </c>
      <c r="X41" s="16"/>
      <c r="Y41" s="15">
        <v>1282660</v>
      </c>
    </row>
    <row r="42" spans="1:25" ht="21.75" customHeight="1" x14ac:dyDescent="0.2">
      <c r="A42" s="24" t="s">
        <v>279</v>
      </c>
      <c r="B42" s="16"/>
      <c r="C42" s="24" t="s">
        <v>286</v>
      </c>
      <c r="D42" s="16"/>
      <c r="E42" s="24"/>
      <c r="F42" s="16"/>
      <c r="G42" s="15">
        <v>0</v>
      </c>
      <c r="H42" s="16"/>
      <c r="I42" s="15">
        <v>0</v>
      </c>
      <c r="J42" s="16"/>
      <c r="K42" s="15">
        <v>0</v>
      </c>
      <c r="L42" s="16"/>
      <c r="M42" s="15">
        <v>0</v>
      </c>
      <c r="N42" s="16"/>
      <c r="O42" s="15">
        <v>0</v>
      </c>
      <c r="P42" s="16"/>
      <c r="Q42" s="15">
        <v>0</v>
      </c>
      <c r="R42" s="16"/>
      <c r="S42" s="15">
        <v>0</v>
      </c>
      <c r="T42" s="16"/>
      <c r="U42" s="15">
        <v>0</v>
      </c>
      <c r="V42" s="16"/>
      <c r="W42" s="15">
        <v>0</v>
      </c>
      <c r="X42" s="16"/>
      <c r="Y42" s="15">
        <v>34288866</v>
      </c>
    </row>
    <row r="43" spans="1:25" ht="21.75" customHeight="1" x14ac:dyDescent="0.2">
      <c r="A43" s="24" t="s">
        <v>279</v>
      </c>
      <c r="B43" s="16"/>
      <c r="C43" s="24" t="s">
        <v>287</v>
      </c>
      <c r="D43" s="16"/>
      <c r="E43" s="24"/>
      <c r="F43" s="16"/>
      <c r="G43" s="15">
        <v>0</v>
      </c>
      <c r="H43" s="16"/>
      <c r="I43" s="15">
        <v>0</v>
      </c>
      <c r="J43" s="16"/>
      <c r="K43" s="15">
        <v>0</v>
      </c>
      <c r="L43" s="16"/>
      <c r="M43" s="15">
        <v>0</v>
      </c>
      <c r="N43" s="16"/>
      <c r="O43" s="15">
        <v>0</v>
      </c>
      <c r="P43" s="16"/>
      <c r="Q43" s="15">
        <v>0</v>
      </c>
      <c r="R43" s="16"/>
      <c r="S43" s="15">
        <v>0</v>
      </c>
      <c r="T43" s="16"/>
      <c r="U43" s="15">
        <v>0</v>
      </c>
      <c r="V43" s="16"/>
      <c r="W43" s="15">
        <v>0</v>
      </c>
      <c r="X43" s="16"/>
      <c r="Y43" s="15">
        <v>17961428</v>
      </c>
    </row>
    <row r="44" spans="1:25" ht="21.75" customHeight="1" x14ac:dyDescent="0.2">
      <c r="A44" s="24" t="s">
        <v>260</v>
      </c>
      <c r="B44" s="16"/>
      <c r="C44" s="24" t="s">
        <v>288</v>
      </c>
      <c r="D44" s="16"/>
      <c r="E44" s="24"/>
      <c r="F44" s="16"/>
      <c r="G44" s="15">
        <v>0</v>
      </c>
      <c r="H44" s="16"/>
      <c r="I44" s="15">
        <v>0</v>
      </c>
      <c r="J44" s="16"/>
      <c r="K44" s="15">
        <v>0</v>
      </c>
      <c r="L44" s="16"/>
      <c r="M44" s="15">
        <v>0</v>
      </c>
      <c r="N44" s="16"/>
      <c r="O44" s="15">
        <v>0</v>
      </c>
      <c r="P44" s="16"/>
      <c r="Q44" s="15">
        <v>0</v>
      </c>
      <c r="R44" s="16"/>
      <c r="S44" s="15">
        <v>0</v>
      </c>
      <c r="T44" s="16"/>
      <c r="U44" s="15">
        <v>0</v>
      </c>
      <c r="V44" s="16"/>
      <c r="W44" s="15">
        <v>0</v>
      </c>
      <c r="X44" s="16"/>
      <c r="Y44" s="15">
        <v>2424721857</v>
      </c>
    </row>
    <row r="45" spans="1:25" ht="21.75" customHeight="1" x14ac:dyDescent="0.2">
      <c r="A45" s="24" t="s">
        <v>260</v>
      </c>
      <c r="B45" s="16"/>
      <c r="C45" s="24" t="s">
        <v>289</v>
      </c>
      <c r="D45" s="16"/>
      <c r="E45" s="24"/>
      <c r="F45" s="16"/>
      <c r="G45" s="15">
        <v>0</v>
      </c>
      <c r="H45" s="16"/>
      <c r="I45" s="15">
        <v>0</v>
      </c>
      <c r="J45" s="16"/>
      <c r="K45" s="15">
        <v>0</v>
      </c>
      <c r="L45" s="16"/>
      <c r="M45" s="15">
        <v>0</v>
      </c>
      <c r="N45" s="16"/>
      <c r="O45" s="15">
        <v>0</v>
      </c>
      <c r="P45" s="16"/>
      <c r="Q45" s="15">
        <v>0</v>
      </c>
      <c r="R45" s="16"/>
      <c r="S45" s="15">
        <v>0</v>
      </c>
      <c r="T45" s="16"/>
      <c r="U45" s="15">
        <v>0</v>
      </c>
      <c r="V45" s="16"/>
      <c r="W45" s="15">
        <v>0</v>
      </c>
      <c r="X45" s="16"/>
      <c r="Y45" s="15">
        <v>252588022</v>
      </c>
    </row>
    <row r="46" spans="1:25" ht="21.75" customHeight="1" x14ac:dyDescent="0.2">
      <c r="A46" s="24" t="s">
        <v>260</v>
      </c>
      <c r="B46" s="16"/>
      <c r="C46" s="24" t="s">
        <v>290</v>
      </c>
      <c r="D46" s="16"/>
      <c r="E46" s="24"/>
      <c r="F46" s="16"/>
      <c r="G46" s="15">
        <v>0</v>
      </c>
      <c r="H46" s="16"/>
      <c r="I46" s="15">
        <v>0</v>
      </c>
      <c r="J46" s="16"/>
      <c r="K46" s="15">
        <v>0</v>
      </c>
      <c r="L46" s="16"/>
      <c r="M46" s="15">
        <v>0</v>
      </c>
      <c r="N46" s="16"/>
      <c r="O46" s="15">
        <v>0</v>
      </c>
      <c r="P46" s="16"/>
      <c r="Q46" s="15">
        <v>0</v>
      </c>
      <c r="R46" s="16"/>
      <c r="S46" s="15">
        <v>0</v>
      </c>
      <c r="T46" s="16"/>
      <c r="U46" s="15">
        <v>0</v>
      </c>
      <c r="V46" s="16"/>
      <c r="W46" s="15">
        <v>0</v>
      </c>
      <c r="X46" s="16"/>
      <c r="Y46" s="15">
        <v>2247007</v>
      </c>
    </row>
    <row r="47" spans="1:25" ht="21.75" customHeight="1" x14ac:dyDescent="0.2">
      <c r="A47" s="24" t="s">
        <v>260</v>
      </c>
      <c r="B47" s="16"/>
      <c r="C47" s="24" t="s">
        <v>291</v>
      </c>
      <c r="D47" s="16"/>
      <c r="E47" s="24"/>
      <c r="F47" s="16"/>
      <c r="G47" s="15">
        <v>0</v>
      </c>
      <c r="H47" s="16"/>
      <c r="I47" s="15">
        <v>0</v>
      </c>
      <c r="J47" s="16"/>
      <c r="K47" s="15">
        <v>0</v>
      </c>
      <c r="L47" s="16"/>
      <c r="M47" s="15">
        <v>0</v>
      </c>
      <c r="N47" s="16"/>
      <c r="O47" s="15">
        <v>0</v>
      </c>
      <c r="P47" s="16"/>
      <c r="Q47" s="15">
        <v>0</v>
      </c>
      <c r="R47" s="16"/>
      <c r="S47" s="15">
        <v>0</v>
      </c>
      <c r="T47" s="16"/>
      <c r="U47" s="15">
        <v>0</v>
      </c>
      <c r="V47" s="16"/>
      <c r="W47" s="15">
        <v>0</v>
      </c>
      <c r="X47" s="16"/>
      <c r="Y47" s="15">
        <v>422060653</v>
      </c>
    </row>
    <row r="48" spans="1:25" ht="21.75" customHeight="1" x14ac:dyDescent="0.2">
      <c r="A48" s="24" t="s">
        <v>260</v>
      </c>
      <c r="B48" s="16"/>
      <c r="C48" s="24" t="s">
        <v>291</v>
      </c>
      <c r="D48" s="16"/>
      <c r="E48" s="24"/>
      <c r="F48" s="16"/>
      <c r="G48" s="15">
        <v>0</v>
      </c>
      <c r="H48" s="16"/>
      <c r="I48" s="15">
        <v>0</v>
      </c>
      <c r="J48" s="16"/>
      <c r="K48" s="15">
        <v>0</v>
      </c>
      <c r="L48" s="16"/>
      <c r="M48" s="15">
        <v>0</v>
      </c>
      <c r="N48" s="16"/>
      <c r="O48" s="15">
        <v>0</v>
      </c>
      <c r="P48" s="16"/>
      <c r="Q48" s="15">
        <v>0</v>
      </c>
      <c r="R48" s="16"/>
      <c r="S48" s="15">
        <v>0</v>
      </c>
      <c r="T48" s="16"/>
      <c r="U48" s="15">
        <v>0</v>
      </c>
      <c r="V48" s="16"/>
      <c r="W48" s="15">
        <v>0</v>
      </c>
      <c r="X48" s="16"/>
      <c r="Y48" s="15">
        <v>810858000</v>
      </c>
    </row>
    <row r="49" spans="1:25" ht="21.75" customHeight="1" x14ac:dyDescent="0.2">
      <c r="A49" s="24" t="s">
        <v>260</v>
      </c>
      <c r="B49" s="16"/>
      <c r="C49" s="24" t="s">
        <v>292</v>
      </c>
      <c r="D49" s="16"/>
      <c r="E49" s="24"/>
      <c r="F49" s="16"/>
      <c r="G49" s="15">
        <v>0</v>
      </c>
      <c r="H49" s="16"/>
      <c r="I49" s="15">
        <v>0</v>
      </c>
      <c r="J49" s="16"/>
      <c r="K49" s="15">
        <v>0</v>
      </c>
      <c r="L49" s="16"/>
      <c r="M49" s="15">
        <v>0</v>
      </c>
      <c r="N49" s="16"/>
      <c r="O49" s="15">
        <v>0</v>
      </c>
      <c r="P49" s="16"/>
      <c r="Q49" s="15">
        <v>0</v>
      </c>
      <c r="R49" s="16"/>
      <c r="S49" s="15">
        <v>0</v>
      </c>
      <c r="T49" s="16"/>
      <c r="U49" s="15">
        <v>0</v>
      </c>
      <c r="V49" s="16"/>
      <c r="W49" s="15">
        <v>0</v>
      </c>
      <c r="X49" s="16"/>
      <c r="Y49" s="15">
        <v>618901619.20000005</v>
      </c>
    </row>
    <row r="50" spans="1:25" ht="21.75" customHeight="1" x14ac:dyDescent="0.2">
      <c r="A50" s="24" t="s">
        <v>260</v>
      </c>
      <c r="B50" s="16"/>
      <c r="C50" s="24" t="s">
        <v>288</v>
      </c>
      <c r="D50" s="16"/>
      <c r="E50" s="24"/>
      <c r="F50" s="16"/>
      <c r="G50" s="15">
        <v>0</v>
      </c>
      <c r="H50" s="16"/>
      <c r="I50" s="15">
        <v>0</v>
      </c>
      <c r="J50" s="16"/>
      <c r="K50" s="15">
        <v>0</v>
      </c>
      <c r="L50" s="16"/>
      <c r="M50" s="15">
        <v>0</v>
      </c>
      <c r="N50" s="16"/>
      <c r="O50" s="15">
        <v>0</v>
      </c>
      <c r="P50" s="16"/>
      <c r="Q50" s="15">
        <v>0</v>
      </c>
      <c r="R50" s="16"/>
      <c r="S50" s="15">
        <v>0</v>
      </c>
      <c r="T50" s="16"/>
      <c r="U50" s="15">
        <v>0</v>
      </c>
      <c r="V50" s="16"/>
      <c r="W50" s="15">
        <v>0</v>
      </c>
      <c r="X50" s="16"/>
      <c r="Y50" s="15">
        <v>327573184</v>
      </c>
    </row>
    <row r="51" spans="1:25" ht="21.75" customHeight="1" thickBot="1" x14ac:dyDescent="0.25">
      <c r="A51" s="67" t="s">
        <v>52</v>
      </c>
      <c r="B51" s="67"/>
      <c r="C51" s="67"/>
      <c r="D51" s="16"/>
      <c r="E51" s="19"/>
      <c r="F51" s="16"/>
      <c r="G51" s="19"/>
      <c r="H51" s="16"/>
      <c r="I51" s="19"/>
      <c r="J51" s="16"/>
      <c r="K51" s="19">
        <v>3108704984</v>
      </c>
      <c r="L51" s="16"/>
      <c r="M51" s="19">
        <v>3185730999</v>
      </c>
      <c r="N51" s="16"/>
      <c r="O51" s="19">
        <v>0</v>
      </c>
      <c r="P51" s="16"/>
      <c r="Q51" s="19">
        <v>792691</v>
      </c>
      <c r="R51" s="16"/>
      <c r="S51" s="19">
        <v>0</v>
      </c>
      <c r="T51" s="16"/>
      <c r="U51" s="19">
        <v>820241</v>
      </c>
      <c r="V51" s="16"/>
      <c r="W51" s="19">
        <v>76233324</v>
      </c>
      <c r="X51" s="16"/>
      <c r="Y51" s="19">
        <v>12205857938.299999</v>
      </c>
    </row>
    <row r="52" spans="1:25" ht="13.5" thickTop="1" x14ac:dyDescent="0.2"/>
  </sheetData>
  <mergeCells count="6">
    <mergeCell ref="A51:C51"/>
    <mergeCell ref="A1:Y1"/>
    <mergeCell ref="A2:Y2"/>
    <mergeCell ref="A3:Y3"/>
    <mergeCell ref="A5:Y5"/>
    <mergeCell ref="E7:W7"/>
  </mergeCells>
  <pageMargins left="0.39" right="0.39" top="0.39" bottom="0.39" header="0" footer="0"/>
  <pageSetup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58"/>
  <sheetViews>
    <sheetView rightToLeft="1" tabSelected="1" topLeftCell="A40" zoomScaleNormal="100" workbookViewId="0">
      <selection activeCell="A48" sqref="A48:C48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28515625" bestFit="1" customWidth="1"/>
    <col min="7" max="7" width="1.28515625" customWidth="1"/>
    <col min="8" max="8" width="17.7109375" bestFit="1" customWidth="1"/>
    <col min="9" max="9" width="1.28515625" customWidth="1"/>
    <col min="10" max="10" width="17.5703125" bestFit="1" customWidth="1"/>
    <col min="11" max="11" width="1.28515625" customWidth="1"/>
    <col min="12" max="12" width="14.28515625" customWidth="1"/>
    <col min="13" max="13" width="1.28515625" customWidth="1"/>
    <col min="14" max="14" width="17.5703125" bestFit="1" customWidth="1"/>
    <col min="15" max="15" width="1.28515625" customWidth="1"/>
    <col min="16" max="16" width="14.28515625" customWidth="1"/>
    <col min="17" max="17" width="1.28515625" customWidth="1"/>
    <col min="18" max="18" width="17.57031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5703125" bestFit="1" customWidth="1"/>
    <col min="25" max="25" width="1.28515625" customWidth="1"/>
    <col min="26" max="26" width="16.85546875" customWidth="1"/>
    <col min="27" max="27" width="1.28515625" customWidth="1"/>
    <col min="28" max="28" width="18.28515625" bestFit="1" customWidth="1"/>
    <col min="29" max="29" width="0.28515625" customWidth="1"/>
  </cols>
  <sheetData>
    <row r="1" spans="1:43" ht="25.5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</row>
    <row r="2" spans="1:43" ht="25.5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</row>
    <row r="3" spans="1:43" ht="25.5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</row>
    <row r="4" spans="1:43" ht="25.5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43" ht="22.5" x14ac:dyDescent="0.2">
      <c r="A5" s="7" t="s">
        <v>3</v>
      </c>
      <c r="B5" s="71" t="s">
        <v>4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</row>
    <row r="6" spans="1:43" ht="22.5" x14ac:dyDescent="0.2">
      <c r="A6" s="71" t="s">
        <v>5</v>
      </c>
      <c r="B6" s="71"/>
      <c r="C6" s="71" t="s">
        <v>6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</row>
    <row r="7" spans="1:43" ht="21" x14ac:dyDescent="0.2">
      <c r="F7" s="69" t="s">
        <v>7</v>
      </c>
      <c r="G7" s="69"/>
      <c r="H7" s="69"/>
      <c r="I7" s="69"/>
      <c r="J7" s="69"/>
      <c r="L7" s="69" t="s">
        <v>8</v>
      </c>
      <c r="M7" s="69"/>
      <c r="N7" s="69"/>
      <c r="O7" s="69"/>
      <c r="P7" s="69"/>
      <c r="Q7" s="69"/>
      <c r="R7" s="69"/>
      <c r="T7" s="69" t="s">
        <v>9</v>
      </c>
      <c r="U7" s="69"/>
      <c r="V7" s="69"/>
      <c r="W7" s="69"/>
      <c r="X7" s="69"/>
      <c r="Y7" s="69"/>
      <c r="Z7" s="69"/>
      <c r="AA7" s="69"/>
      <c r="AB7" s="69"/>
    </row>
    <row r="8" spans="1:43" s="10" customFormat="1" ht="21" x14ac:dyDescent="0.2">
      <c r="A8" s="68"/>
      <c r="B8" s="68"/>
      <c r="C8" s="68"/>
      <c r="E8" s="68"/>
      <c r="F8" s="68"/>
      <c r="G8" s="11"/>
      <c r="H8" s="9"/>
      <c r="I8" s="11"/>
      <c r="J8" s="9"/>
      <c r="K8" s="11"/>
      <c r="L8" s="12" t="s">
        <v>10</v>
      </c>
      <c r="M8" s="13"/>
      <c r="N8" s="12"/>
      <c r="O8" s="11"/>
      <c r="P8" s="12" t="s">
        <v>11</v>
      </c>
      <c r="Q8" s="13"/>
      <c r="R8" s="12"/>
      <c r="S8" s="11"/>
      <c r="T8" s="9"/>
      <c r="U8" s="11"/>
      <c r="V8" s="9"/>
      <c r="W8" s="11"/>
      <c r="X8" s="9"/>
      <c r="Z8" s="9"/>
      <c r="AB8" s="9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 ht="18.75" x14ac:dyDescent="0.2">
      <c r="A9" s="65" t="s">
        <v>12</v>
      </c>
      <c r="B9" s="65"/>
      <c r="C9" s="65"/>
      <c r="E9" s="66" t="s">
        <v>13</v>
      </c>
      <c r="F9" s="66"/>
      <c r="G9" s="16"/>
      <c r="H9" s="15" t="s">
        <v>14</v>
      </c>
      <c r="I9" s="16"/>
      <c r="J9" s="15" t="s">
        <v>15</v>
      </c>
      <c r="K9" s="16"/>
      <c r="L9" s="15" t="s">
        <v>13</v>
      </c>
      <c r="M9" s="16"/>
      <c r="N9" s="15" t="s">
        <v>14</v>
      </c>
      <c r="O9" s="16"/>
      <c r="P9" s="15" t="s">
        <v>13</v>
      </c>
      <c r="Q9" s="16"/>
      <c r="R9" s="15" t="s">
        <v>16</v>
      </c>
      <c r="S9" s="16"/>
      <c r="T9" s="15" t="s">
        <v>13</v>
      </c>
      <c r="U9" s="16"/>
      <c r="V9" s="15" t="s">
        <v>17</v>
      </c>
      <c r="W9" s="16"/>
      <c r="X9" s="15" t="s">
        <v>14</v>
      </c>
      <c r="Z9" s="15" t="s">
        <v>15</v>
      </c>
      <c r="AA9" s="16"/>
      <c r="AB9" s="17" t="s">
        <v>18</v>
      </c>
    </row>
    <row r="10" spans="1:43" ht="18.75" x14ac:dyDescent="0.2">
      <c r="A10" s="65" t="s">
        <v>19</v>
      </c>
      <c r="B10" s="65"/>
      <c r="C10" s="65"/>
      <c r="E10" s="66">
        <v>196000</v>
      </c>
      <c r="F10" s="66"/>
      <c r="G10" s="16"/>
      <c r="H10" s="15">
        <v>323482466</v>
      </c>
      <c r="I10" s="16"/>
      <c r="J10" s="15">
        <v>646633449</v>
      </c>
      <c r="K10" s="16"/>
      <c r="L10" s="15">
        <v>0</v>
      </c>
      <c r="M10" s="16"/>
      <c r="N10" s="15">
        <v>0</v>
      </c>
      <c r="O10" s="16"/>
      <c r="P10" s="15">
        <v>0</v>
      </c>
      <c r="Q10" s="16"/>
      <c r="R10" s="15">
        <v>0</v>
      </c>
      <c r="S10" s="16"/>
      <c r="T10" s="15">
        <v>0</v>
      </c>
      <c r="U10" s="16"/>
      <c r="V10" s="15">
        <v>0</v>
      </c>
      <c r="W10" s="16"/>
      <c r="X10" s="15">
        <v>0</v>
      </c>
      <c r="Z10" s="15">
        <v>0</v>
      </c>
      <c r="AA10" s="16"/>
      <c r="AB10" s="17">
        <v>0</v>
      </c>
    </row>
    <row r="11" spans="1:43" ht="18.75" x14ac:dyDescent="0.2">
      <c r="A11" s="14" t="s">
        <v>20</v>
      </c>
      <c r="B11" s="14"/>
      <c r="C11" s="14"/>
      <c r="E11" s="66">
        <v>8000000</v>
      </c>
      <c r="F11" s="66"/>
      <c r="G11" s="16"/>
      <c r="H11" s="15">
        <v>24672304467</v>
      </c>
      <c r="I11" s="16"/>
      <c r="J11" s="15">
        <v>27435780000</v>
      </c>
      <c r="K11" s="16"/>
      <c r="L11" s="15">
        <v>0</v>
      </c>
      <c r="M11" s="16"/>
      <c r="N11" s="15">
        <v>0</v>
      </c>
      <c r="O11" s="16"/>
      <c r="P11" s="15">
        <v>0</v>
      </c>
      <c r="Q11" s="16"/>
      <c r="R11" s="15">
        <v>0</v>
      </c>
      <c r="S11" s="16"/>
      <c r="T11" s="15">
        <v>8000000</v>
      </c>
      <c r="U11" s="16"/>
      <c r="V11" s="15">
        <v>3530</v>
      </c>
      <c r="W11" s="16"/>
      <c r="X11" s="15">
        <v>24672304467</v>
      </c>
      <c r="Z11" s="15">
        <v>28071972000</v>
      </c>
      <c r="AA11" s="16"/>
      <c r="AB11" s="17">
        <v>5.1100000000000003</v>
      </c>
    </row>
    <row r="12" spans="1:43" ht="18.75" x14ac:dyDescent="0.2">
      <c r="A12" s="65" t="s">
        <v>21</v>
      </c>
      <c r="B12" s="65"/>
      <c r="C12" s="65"/>
      <c r="E12" s="66">
        <v>1984559</v>
      </c>
      <c r="F12" s="66"/>
      <c r="G12" s="16"/>
      <c r="H12" s="15">
        <v>3781324700</v>
      </c>
      <c r="I12" s="16"/>
      <c r="J12" s="15">
        <v>3860673460.3201499</v>
      </c>
      <c r="K12" s="16"/>
      <c r="L12" s="15">
        <v>0</v>
      </c>
      <c r="M12" s="16"/>
      <c r="N12" s="15">
        <v>0</v>
      </c>
      <c r="O12" s="16"/>
      <c r="P12" s="15">
        <v>0</v>
      </c>
      <c r="Q12" s="16"/>
      <c r="R12" s="15">
        <v>0</v>
      </c>
      <c r="S12" s="16"/>
      <c r="T12" s="15">
        <v>1984559</v>
      </c>
      <c r="U12" s="16"/>
      <c r="V12" s="15">
        <v>1836</v>
      </c>
      <c r="W12" s="16"/>
      <c r="X12" s="15">
        <v>3781324700</v>
      </c>
      <c r="Z12" s="15">
        <v>3621970604.5721998</v>
      </c>
      <c r="AA12" s="16"/>
      <c r="AB12" s="17">
        <v>0.66</v>
      </c>
    </row>
    <row r="13" spans="1:43" ht="18.75" x14ac:dyDescent="0.2">
      <c r="A13" s="65" t="s">
        <v>22</v>
      </c>
      <c r="B13" s="65"/>
      <c r="C13" s="65"/>
      <c r="E13" s="66">
        <v>11000000</v>
      </c>
      <c r="F13" s="66"/>
      <c r="G13" s="16"/>
      <c r="H13" s="15">
        <v>18354323144</v>
      </c>
      <c r="I13" s="16"/>
      <c r="J13" s="15">
        <v>19879011900</v>
      </c>
      <c r="K13" s="16"/>
      <c r="L13" s="15">
        <v>0</v>
      </c>
      <c r="M13" s="16"/>
      <c r="N13" s="15">
        <v>0</v>
      </c>
      <c r="O13" s="16"/>
      <c r="P13" s="15">
        <v>-4000000</v>
      </c>
      <c r="Q13" s="16"/>
      <c r="R13" s="15">
        <v>7723972968</v>
      </c>
      <c r="S13" s="16"/>
      <c r="T13" s="15">
        <v>7000000</v>
      </c>
      <c r="U13" s="16"/>
      <c r="V13" s="15">
        <v>1926</v>
      </c>
      <c r="W13" s="16"/>
      <c r="X13" s="15">
        <v>11680023824</v>
      </c>
      <c r="Z13" s="15">
        <v>13401782100</v>
      </c>
      <c r="AA13" s="16"/>
      <c r="AB13" s="17">
        <v>2.44</v>
      </c>
    </row>
    <row r="14" spans="1:43" ht="18.75" x14ac:dyDescent="0.2">
      <c r="A14" s="65" t="s">
        <v>23</v>
      </c>
      <c r="B14" s="65"/>
      <c r="C14" s="65"/>
      <c r="E14" s="66">
        <v>22000000</v>
      </c>
      <c r="F14" s="66"/>
      <c r="G14" s="16"/>
      <c r="H14" s="15">
        <v>46821264818</v>
      </c>
      <c r="I14" s="16"/>
      <c r="J14" s="15">
        <v>48461925600</v>
      </c>
      <c r="K14" s="16"/>
      <c r="L14" s="15">
        <v>55290366</v>
      </c>
      <c r="M14" s="16"/>
      <c r="N14" s="15">
        <v>0</v>
      </c>
      <c r="O14" s="16"/>
      <c r="P14" s="15">
        <v>-1000000</v>
      </c>
      <c r="Q14" s="16"/>
      <c r="R14" s="15">
        <v>2274547472</v>
      </c>
      <c r="S14" s="16"/>
      <c r="T14" s="15">
        <v>76290366</v>
      </c>
      <c r="U14" s="16"/>
      <c r="V14" s="15">
        <v>613</v>
      </c>
      <c r="W14" s="16"/>
      <c r="X14" s="15">
        <v>44693025509</v>
      </c>
      <c r="Z14" s="15">
        <v>46487736691.569901</v>
      </c>
      <c r="AA14" s="16"/>
      <c r="AB14" s="17">
        <v>8.4600000000000009</v>
      </c>
    </row>
    <row r="15" spans="1:43" ht="18.75" x14ac:dyDescent="0.2">
      <c r="A15" s="65" t="s">
        <v>24</v>
      </c>
      <c r="B15" s="65"/>
      <c r="C15" s="65"/>
      <c r="E15" s="66">
        <v>24500000</v>
      </c>
      <c r="F15" s="66"/>
      <c r="G15" s="16"/>
      <c r="H15" s="15">
        <v>53113315611</v>
      </c>
      <c r="I15" s="16"/>
      <c r="J15" s="15">
        <v>78956397450</v>
      </c>
      <c r="K15" s="16"/>
      <c r="L15" s="15">
        <v>0</v>
      </c>
      <c r="M15" s="16"/>
      <c r="N15" s="15">
        <v>0</v>
      </c>
      <c r="O15" s="16"/>
      <c r="P15" s="15">
        <v>-4500000</v>
      </c>
      <c r="Q15" s="16"/>
      <c r="R15" s="15">
        <v>14032554423</v>
      </c>
      <c r="S15" s="16"/>
      <c r="T15" s="15">
        <v>20000000</v>
      </c>
      <c r="U15" s="16"/>
      <c r="V15" s="15">
        <v>3148</v>
      </c>
      <c r="W15" s="16"/>
      <c r="X15" s="15">
        <v>43357808665</v>
      </c>
      <c r="Z15" s="15">
        <v>62585388000</v>
      </c>
      <c r="AA15" s="16"/>
      <c r="AB15" s="17">
        <v>11.39</v>
      </c>
    </row>
    <row r="16" spans="1:43" ht="18.75" x14ac:dyDescent="0.2">
      <c r="A16" s="65" t="s">
        <v>25</v>
      </c>
      <c r="B16" s="65"/>
      <c r="C16" s="65"/>
      <c r="E16" s="66">
        <v>1800000</v>
      </c>
      <c r="F16" s="66"/>
      <c r="G16" s="16"/>
      <c r="H16" s="15">
        <v>16899668222</v>
      </c>
      <c r="I16" s="16"/>
      <c r="J16" s="15">
        <v>16372003500</v>
      </c>
      <c r="K16" s="16"/>
      <c r="L16" s="15">
        <v>0</v>
      </c>
      <c r="M16" s="16"/>
      <c r="N16" s="15">
        <v>0</v>
      </c>
      <c r="O16" s="16"/>
      <c r="P16" s="15">
        <v>-260000</v>
      </c>
      <c r="Q16" s="16"/>
      <c r="R16" s="15">
        <v>2656002222</v>
      </c>
      <c r="S16" s="16"/>
      <c r="T16" s="15">
        <v>1540000</v>
      </c>
      <c r="U16" s="16"/>
      <c r="V16" s="15">
        <v>9910</v>
      </c>
      <c r="W16" s="16"/>
      <c r="X16" s="15">
        <v>14458605035</v>
      </c>
      <c r="Z16" s="15">
        <v>15170594670</v>
      </c>
      <c r="AA16" s="16"/>
      <c r="AB16" s="17">
        <v>2.76</v>
      </c>
    </row>
    <row r="17" spans="1:28" ht="18.75" x14ac:dyDescent="0.2">
      <c r="A17" s="65" t="s">
        <v>26</v>
      </c>
      <c r="B17" s="65"/>
      <c r="C17" s="65"/>
      <c r="E17" s="66">
        <v>511587</v>
      </c>
      <c r="F17" s="66"/>
      <c r="G17" s="16"/>
      <c r="H17" s="15">
        <v>1312795217</v>
      </c>
      <c r="I17" s="16"/>
      <c r="J17" s="15">
        <v>1449347713.4475</v>
      </c>
      <c r="K17" s="16"/>
      <c r="L17" s="15">
        <v>0</v>
      </c>
      <c r="M17" s="16"/>
      <c r="N17" s="15">
        <v>0</v>
      </c>
      <c r="O17" s="16"/>
      <c r="P17" s="15">
        <v>0</v>
      </c>
      <c r="Q17" s="16"/>
      <c r="R17" s="15">
        <v>0</v>
      </c>
      <c r="S17" s="16"/>
      <c r="T17" s="15">
        <v>511587</v>
      </c>
      <c r="U17" s="16"/>
      <c r="V17" s="15">
        <v>2850</v>
      </c>
      <c r="W17" s="16"/>
      <c r="X17" s="15">
        <v>1312795217</v>
      </c>
      <c r="Z17" s="15">
        <v>1449347713.4475</v>
      </c>
      <c r="AA17" s="16"/>
      <c r="AB17" s="17">
        <v>0.26</v>
      </c>
    </row>
    <row r="18" spans="1:28" ht="18.75" x14ac:dyDescent="0.2">
      <c r="A18" s="65" t="s">
        <v>27</v>
      </c>
      <c r="B18" s="65"/>
      <c r="C18" s="65"/>
      <c r="E18" s="66">
        <v>200000</v>
      </c>
      <c r="F18" s="66"/>
      <c r="G18" s="16"/>
      <c r="H18" s="15">
        <v>12177243626</v>
      </c>
      <c r="I18" s="16"/>
      <c r="J18" s="15">
        <v>15491275200</v>
      </c>
      <c r="K18" s="16"/>
      <c r="L18" s="15">
        <v>0</v>
      </c>
      <c r="M18" s="16"/>
      <c r="N18" s="15">
        <v>0</v>
      </c>
      <c r="O18" s="16"/>
      <c r="P18" s="15">
        <v>-200000</v>
      </c>
      <c r="Q18" s="16"/>
      <c r="R18" s="15">
        <v>18191115010</v>
      </c>
      <c r="S18" s="16"/>
      <c r="T18" s="15">
        <v>0</v>
      </c>
      <c r="U18" s="16"/>
      <c r="V18" s="15">
        <v>0</v>
      </c>
      <c r="W18" s="16"/>
      <c r="X18" s="15">
        <v>0</v>
      </c>
      <c r="Z18" s="15">
        <v>0</v>
      </c>
      <c r="AA18" s="16"/>
      <c r="AB18" s="17">
        <v>0</v>
      </c>
    </row>
    <row r="19" spans="1:28" ht="18.75" x14ac:dyDescent="0.2">
      <c r="A19" s="65" t="s">
        <v>28</v>
      </c>
      <c r="B19" s="65"/>
      <c r="C19" s="65"/>
      <c r="E19" s="66">
        <v>2757685</v>
      </c>
      <c r="F19" s="66"/>
      <c r="G19" s="16"/>
      <c r="H19" s="15">
        <v>10093288763</v>
      </c>
      <c r="I19" s="16"/>
      <c r="J19" s="15">
        <v>12834657857.0385</v>
      </c>
      <c r="K19" s="16"/>
      <c r="L19" s="15">
        <v>0</v>
      </c>
      <c r="M19" s="16"/>
      <c r="N19" s="15">
        <v>0</v>
      </c>
      <c r="O19" s="16"/>
      <c r="P19" s="15">
        <v>-1657685</v>
      </c>
      <c r="Q19" s="16"/>
      <c r="R19" s="15">
        <v>9623134360</v>
      </c>
      <c r="S19" s="16"/>
      <c r="T19" s="15">
        <v>1100000</v>
      </c>
      <c r="U19" s="16"/>
      <c r="V19" s="15">
        <v>5930</v>
      </c>
      <c r="W19" s="16"/>
      <c r="X19" s="15">
        <v>4026064483</v>
      </c>
      <c r="Z19" s="15">
        <v>6484188150</v>
      </c>
      <c r="AA19" s="16"/>
      <c r="AB19" s="17">
        <v>1.18</v>
      </c>
    </row>
    <row r="20" spans="1:28" ht="18.75" x14ac:dyDescent="0.2">
      <c r="A20" s="65" t="s">
        <v>29</v>
      </c>
      <c r="B20" s="65"/>
      <c r="C20" s="65"/>
      <c r="E20" s="66">
        <v>295000</v>
      </c>
      <c r="F20" s="66"/>
      <c r="G20" s="16"/>
      <c r="H20" s="15">
        <v>1999000022</v>
      </c>
      <c r="I20" s="16"/>
      <c r="J20" s="15">
        <v>2477918137.5</v>
      </c>
      <c r="K20" s="16"/>
      <c r="L20" s="15">
        <v>0</v>
      </c>
      <c r="M20" s="16"/>
      <c r="N20" s="15">
        <v>0</v>
      </c>
      <c r="O20" s="16"/>
      <c r="P20" s="15">
        <v>-295000</v>
      </c>
      <c r="Q20" s="16"/>
      <c r="R20" s="15">
        <v>2501477127</v>
      </c>
      <c r="S20" s="16"/>
      <c r="T20" s="15">
        <v>0</v>
      </c>
      <c r="U20" s="16"/>
      <c r="V20" s="15">
        <v>0</v>
      </c>
      <c r="W20" s="16"/>
      <c r="X20" s="15">
        <v>0</v>
      </c>
      <c r="Z20" s="15">
        <v>0</v>
      </c>
      <c r="AA20" s="16"/>
      <c r="AB20" s="17">
        <v>0</v>
      </c>
    </row>
    <row r="21" spans="1:28" ht="18.75" x14ac:dyDescent="0.2">
      <c r="A21" s="65" t="s">
        <v>30</v>
      </c>
      <c r="B21" s="65"/>
      <c r="C21" s="65"/>
      <c r="E21" s="66">
        <v>2000000</v>
      </c>
      <c r="F21" s="66"/>
      <c r="G21" s="16"/>
      <c r="H21" s="15">
        <v>12286145700</v>
      </c>
      <c r="I21" s="16"/>
      <c r="J21" s="15">
        <v>13081698000</v>
      </c>
      <c r="K21" s="16"/>
      <c r="L21" s="15">
        <v>0</v>
      </c>
      <c r="M21" s="16"/>
      <c r="N21" s="15">
        <v>0</v>
      </c>
      <c r="O21" s="16"/>
      <c r="P21" s="15">
        <v>-1000000</v>
      </c>
      <c r="Q21" s="16"/>
      <c r="R21" s="15">
        <v>8002102560</v>
      </c>
      <c r="S21" s="16"/>
      <c r="T21" s="15">
        <v>1000000</v>
      </c>
      <c r="U21" s="16"/>
      <c r="V21" s="15">
        <v>7150</v>
      </c>
      <c r="W21" s="16"/>
      <c r="X21" s="15">
        <v>6143072852</v>
      </c>
      <c r="Z21" s="15">
        <v>7107457500</v>
      </c>
      <c r="AA21" s="16"/>
      <c r="AB21" s="17">
        <v>1.29</v>
      </c>
    </row>
    <row r="22" spans="1:28" ht="18.75" x14ac:dyDescent="0.2">
      <c r="A22" s="65" t="s">
        <v>31</v>
      </c>
      <c r="B22" s="65"/>
      <c r="C22" s="65"/>
      <c r="E22" s="66">
        <v>673874</v>
      </c>
      <c r="F22" s="66"/>
      <c r="G22" s="16"/>
      <c r="H22" s="15">
        <v>4265622420</v>
      </c>
      <c r="I22" s="16"/>
      <c r="J22" s="15">
        <v>3496692427.434</v>
      </c>
      <c r="K22" s="16"/>
      <c r="L22" s="15">
        <v>0</v>
      </c>
      <c r="M22" s="16"/>
      <c r="N22" s="15">
        <v>0</v>
      </c>
      <c r="O22" s="16"/>
      <c r="P22" s="15">
        <v>0</v>
      </c>
      <c r="Q22" s="16"/>
      <c r="R22" s="15">
        <v>0</v>
      </c>
      <c r="S22" s="16"/>
      <c r="T22" s="15">
        <v>0</v>
      </c>
      <c r="U22" s="16"/>
      <c r="V22" s="15">
        <v>0</v>
      </c>
      <c r="W22" s="16"/>
      <c r="X22" s="15">
        <v>0</v>
      </c>
      <c r="Z22" s="15">
        <v>0</v>
      </c>
      <c r="AA22" s="16"/>
      <c r="AB22" s="17">
        <v>0</v>
      </c>
    </row>
    <row r="23" spans="1:28" ht="18.75" x14ac:dyDescent="0.2">
      <c r="A23" s="65" t="s">
        <v>32</v>
      </c>
      <c r="B23" s="65"/>
      <c r="C23" s="65"/>
      <c r="E23" s="66">
        <v>187</v>
      </c>
      <c r="F23" s="66"/>
      <c r="G23" s="16"/>
      <c r="H23" s="15">
        <v>2747704</v>
      </c>
      <c r="I23" s="16"/>
      <c r="J23" s="15">
        <v>2728826.298</v>
      </c>
      <c r="K23" s="16"/>
      <c r="L23" s="15">
        <v>0</v>
      </c>
      <c r="M23" s="16"/>
      <c r="N23" s="15">
        <v>0</v>
      </c>
      <c r="O23" s="16"/>
      <c r="P23" s="15">
        <v>0</v>
      </c>
      <c r="Q23" s="16"/>
      <c r="R23" s="15">
        <v>0</v>
      </c>
      <c r="S23" s="16"/>
      <c r="T23" s="15">
        <v>187</v>
      </c>
      <c r="U23" s="16"/>
      <c r="V23" s="15">
        <v>25890</v>
      </c>
      <c r="W23" s="16"/>
      <c r="X23" s="15">
        <v>2747704</v>
      </c>
      <c r="Z23" s="15">
        <v>4812623.4914999995</v>
      </c>
      <c r="AA23" s="16"/>
      <c r="AB23" s="17">
        <v>0</v>
      </c>
    </row>
    <row r="24" spans="1:28" ht="18.75" x14ac:dyDescent="0.2">
      <c r="A24" s="65" t="s">
        <v>33</v>
      </c>
      <c r="B24" s="65"/>
      <c r="C24" s="65"/>
      <c r="E24" s="66">
        <v>30200000</v>
      </c>
      <c r="F24" s="66"/>
      <c r="G24" s="16"/>
      <c r="H24" s="15">
        <v>13440572531</v>
      </c>
      <c r="I24" s="16"/>
      <c r="J24" s="15">
        <v>15970804920</v>
      </c>
      <c r="K24" s="16"/>
      <c r="L24" s="15">
        <v>0</v>
      </c>
      <c r="M24" s="16"/>
      <c r="N24" s="15">
        <v>0</v>
      </c>
      <c r="O24" s="16"/>
      <c r="P24" s="15">
        <v>-4300000</v>
      </c>
      <c r="Q24" s="16"/>
      <c r="R24" s="15">
        <v>2358388707</v>
      </c>
      <c r="S24" s="16"/>
      <c r="T24" s="15">
        <v>25900000</v>
      </c>
      <c r="U24" s="16"/>
      <c r="V24" s="15">
        <v>507</v>
      </c>
      <c r="W24" s="16"/>
      <c r="X24" s="15">
        <v>11526848630</v>
      </c>
      <c r="Z24" s="15">
        <v>13053168765</v>
      </c>
      <c r="AA24" s="16"/>
      <c r="AB24" s="17">
        <v>2.38</v>
      </c>
    </row>
    <row r="25" spans="1:28" ht="18.75" x14ac:dyDescent="0.2">
      <c r="A25" s="65" t="s">
        <v>34</v>
      </c>
      <c r="B25" s="65"/>
      <c r="C25" s="65"/>
      <c r="E25" s="66">
        <v>17000000</v>
      </c>
      <c r="F25" s="66"/>
      <c r="G25" s="16"/>
      <c r="H25" s="15">
        <v>44647881748</v>
      </c>
      <c r="I25" s="16"/>
      <c r="J25" s="15">
        <v>47840644350</v>
      </c>
      <c r="K25" s="16"/>
      <c r="L25" s="15">
        <v>0</v>
      </c>
      <c r="M25" s="16"/>
      <c r="N25" s="15">
        <v>0</v>
      </c>
      <c r="O25" s="16"/>
      <c r="P25" s="15">
        <v>0</v>
      </c>
      <c r="Q25" s="16"/>
      <c r="R25" s="15">
        <v>0</v>
      </c>
      <c r="S25" s="16"/>
      <c r="T25" s="15">
        <v>17000000</v>
      </c>
      <c r="U25" s="16"/>
      <c r="V25" s="15">
        <v>2880</v>
      </c>
      <c r="W25" s="16"/>
      <c r="X25" s="15">
        <v>44647881748</v>
      </c>
      <c r="Z25" s="15">
        <v>48668688000</v>
      </c>
      <c r="AA25" s="16"/>
      <c r="AB25" s="17">
        <v>8.86</v>
      </c>
    </row>
    <row r="26" spans="1:28" ht="18.75" x14ac:dyDescent="0.2">
      <c r="A26" s="65" t="s">
        <v>35</v>
      </c>
      <c r="B26" s="65"/>
      <c r="C26" s="65"/>
      <c r="E26" s="66">
        <v>49000000</v>
      </c>
      <c r="F26" s="66"/>
      <c r="G26" s="16"/>
      <c r="H26" s="15">
        <v>56480689291</v>
      </c>
      <c r="I26" s="16"/>
      <c r="J26" s="15">
        <v>69165999000</v>
      </c>
      <c r="K26" s="16"/>
      <c r="L26" s="15">
        <v>0</v>
      </c>
      <c r="M26" s="16"/>
      <c r="N26" s="15">
        <v>0</v>
      </c>
      <c r="O26" s="16"/>
      <c r="P26" s="15">
        <v>0</v>
      </c>
      <c r="Q26" s="16"/>
      <c r="R26" s="15">
        <v>0</v>
      </c>
      <c r="S26" s="16"/>
      <c r="T26" s="15">
        <v>49000000</v>
      </c>
      <c r="U26" s="16"/>
      <c r="V26" s="15">
        <v>1356</v>
      </c>
      <c r="W26" s="16"/>
      <c r="X26" s="15">
        <v>56480689291</v>
      </c>
      <c r="Z26" s="15">
        <v>66048658200</v>
      </c>
      <c r="AA26" s="16"/>
      <c r="AB26" s="17">
        <v>12.02</v>
      </c>
    </row>
    <row r="27" spans="1:28" ht="18.75" x14ac:dyDescent="0.2">
      <c r="A27" s="65" t="s">
        <v>36</v>
      </c>
      <c r="B27" s="65"/>
      <c r="C27" s="65"/>
      <c r="E27" s="66">
        <v>2000000</v>
      </c>
      <c r="F27" s="66"/>
      <c r="G27" s="16"/>
      <c r="H27" s="15">
        <v>14088121731</v>
      </c>
      <c r="I27" s="16"/>
      <c r="J27" s="15">
        <v>21073860000</v>
      </c>
      <c r="K27" s="16"/>
      <c r="L27" s="15">
        <v>0</v>
      </c>
      <c r="M27" s="16"/>
      <c r="N27" s="15">
        <v>0</v>
      </c>
      <c r="O27" s="16"/>
      <c r="P27" s="15">
        <v>-1000000</v>
      </c>
      <c r="Q27" s="16"/>
      <c r="R27" s="15">
        <v>11326205763</v>
      </c>
      <c r="S27" s="16"/>
      <c r="T27" s="15">
        <v>1000000</v>
      </c>
      <c r="U27" s="16"/>
      <c r="V27" s="15">
        <v>10670</v>
      </c>
      <c r="W27" s="16"/>
      <c r="X27" s="15">
        <v>7044060867</v>
      </c>
      <c r="Z27" s="15">
        <v>10606513500</v>
      </c>
      <c r="AA27" s="16"/>
      <c r="AB27" s="17">
        <v>1.93</v>
      </c>
    </row>
    <row r="28" spans="1:28" ht="18.75" x14ac:dyDescent="0.2">
      <c r="A28" s="65" t="s">
        <v>37</v>
      </c>
      <c r="B28" s="65"/>
      <c r="C28" s="65"/>
      <c r="E28" s="66">
        <v>7400000</v>
      </c>
      <c r="F28" s="66"/>
      <c r="G28" s="16"/>
      <c r="H28" s="15">
        <v>8837559746</v>
      </c>
      <c r="I28" s="16"/>
      <c r="J28" s="15">
        <v>9489201300</v>
      </c>
      <c r="K28" s="16"/>
      <c r="L28" s="15">
        <v>0</v>
      </c>
      <c r="M28" s="16"/>
      <c r="N28" s="15">
        <v>0</v>
      </c>
      <c r="O28" s="16"/>
      <c r="P28" s="15">
        <v>-7400000</v>
      </c>
      <c r="Q28" s="16"/>
      <c r="R28" s="15">
        <v>9579650497</v>
      </c>
      <c r="S28" s="16"/>
      <c r="T28" s="15">
        <v>0</v>
      </c>
      <c r="U28" s="16"/>
      <c r="V28" s="15">
        <v>0</v>
      </c>
      <c r="W28" s="16"/>
      <c r="X28" s="15">
        <v>0</v>
      </c>
      <c r="Z28" s="15">
        <v>0</v>
      </c>
      <c r="AA28" s="16"/>
      <c r="AB28" s="17">
        <v>0</v>
      </c>
    </row>
    <row r="29" spans="1:28" ht="18.75" x14ac:dyDescent="0.2">
      <c r="A29" s="65" t="s">
        <v>38</v>
      </c>
      <c r="B29" s="65"/>
      <c r="C29" s="65"/>
      <c r="E29" s="66">
        <v>890190</v>
      </c>
      <c r="F29" s="66"/>
      <c r="G29" s="16"/>
      <c r="H29" s="15">
        <v>14983916323</v>
      </c>
      <c r="I29" s="16"/>
      <c r="J29" s="15">
        <v>15113978751.059999</v>
      </c>
      <c r="K29" s="16"/>
      <c r="L29" s="15">
        <v>0</v>
      </c>
      <c r="M29" s="16"/>
      <c r="N29" s="15">
        <v>0</v>
      </c>
      <c r="O29" s="16"/>
      <c r="P29" s="15">
        <v>-10190</v>
      </c>
      <c r="Q29" s="16"/>
      <c r="R29" s="15">
        <v>170882466</v>
      </c>
      <c r="S29" s="16"/>
      <c r="T29" s="15">
        <v>880000</v>
      </c>
      <c r="U29" s="16"/>
      <c r="V29" s="15">
        <v>16360</v>
      </c>
      <c r="W29" s="16"/>
      <c r="X29" s="15">
        <v>14812395516</v>
      </c>
      <c r="Z29" s="15">
        <v>14311139040</v>
      </c>
      <c r="AA29" s="16"/>
      <c r="AB29" s="17">
        <v>2.6</v>
      </c>
    </row>
    <row r="30" spans="1:28" ht="18.75" x14ac:dyDescent="0.2">
      <c r="A30" s="65" t="s">
        <v>39</v>
      </c>
      <c r="B30" s="65"/>
      <c r="C30" s="65"/>
      <c r="E30" s="66">
        <v>200000</v>
      </c>
      <c r="F30" s="66"/>
      <c r="G30" s="16"/>
      <c r="H30" s="15">
        <v>7235038281</v>
      </c>
      <c r="I30" s="16"/>
      <c r="J30" s="15">
        <v>12002159700</v>
      </c>
      <c r="K30" s="16"/>
      <c r="L30" s="15">
        <v>0</v>
      </c>
      <c r="M30" s="16"/>
      <c r="N30" s="15">
        <v>0</v>
      </c>
      <c r="O30" s="16"/>
      <c r="P30" s="15">
        <v>-200000</v>
      </c>
      <c r="Q30" s="16"/>
      <c r="R30" s="15">
        <v>13924098916</v>
      </c>
      <c r="S30" s="16"/>
      <c r="T30" s="15">
        <v>0</v>
      </c>
      <c r="U30" s="16"/>
      <c r="V30" s="15">
        <v>0</v>
      </c>
      <c r="W30" s="16"/>
      <c r="X30" s="15">
        <v>0</v>
      </c>
      <c r="Z30" s="15">
        <v>0</v>
      </c>
      <c r="AA30" s="16"/>
      <c r="AB30" s="17">
        <v>0</v>
      </c>
    </row>
    <row r="31" spans="1:28" ht="18.75" x14ac:dyDescent="0.2">
      <c r="A31" s="65" t="s">
        <v>40</v>
      </c>
      <c r="B31" s="65"/>
      <c r="C31" s="65"/>
      <c r="E31" s="66">
        <v>9000000</v>
      </c>
      <c r="F31" s="66"/>
      <c r="G31" s="16"/>
      <c r="H31" s="15">
        <v>35807733643</v>
      </c>
      <c r="I31" s="16"/>
      <c r="J31" s="15">
        <v>37789804800</v>
      </c>
      <c r="K31" s="16"/>
      <c r="L31" s="15">
        <v>0</v>
      </c>
      <c r="M31" s="16"/>
      <c r="N31" s="15">
        <v>0</v>
      </c>
      <c r="O31" s="16"/>
      <c r="P31" s="15">
        <v>0</v>
      </c>
      <c r="Q31" s="16"/>
      <c r="R31" s="15">
        <v>0</v>
      </c>
      <c r="S31" s="16"/>
      <c r="T31" s="15">
        <v>9000000</v>
      </c>
      <c r="U31" s="16"/>
      <c r="V31" s="15">
        <v>4870</v>
      </c>
      <c r="W31" s="16"/>
      <c r="X31" s="15">
        <v>35807733643</v>
      </c>
      <c r="Z31" s="15">
        <v>43569211500</v>
      </c>
      <c r="AA31" s="16"/>
      <c r="AB31" s="17">
        <v>7.93</v>
      </c>
    </row>
    <row r="32" spans="1:28" ht="18.75" x14ac:dyDescent="0.2">
      <c r="A32" s="65" t="s">
        <v>41</v>
      </c>
      <c r="B32" s="65"/>
      <c r="C32" s="65"/>
      <c r="E32" s="66">
        <v>1</v>
      </c>
      <c r="F32" s="66"/>
      <c r="G32" s="16"/>
      <c r="H32" s="15">
        <v>8496</v>
      </c>
      <c r="I32" s="16"/>
      <c r="J32" s="15">
        <v>11481.2775</v>
      </c>
      <c r="K32" s="16"/>
      <c r="L32" s="15">
        <v>0</v>
      </c>
      <c r="M32" s="16"/>
      <c r="N32" s="15">
        <v>0</v>
      </c>
      <c r="O32" s="16"/>
      <c r="P32" s="15">
        <v>-1</v>
      </c>
      <c r="Q32" s="16"/>
      <c r="R32" s="15">
        <v>1</v>
      </c>
      <c r="S32" s="16"/>
      <c r="T32" s="15">
        <v>0</v>
      </c>
      <c r="U32" s="16"/>
      <c r="V32" s="15">
        <v>0</v>
      </c>
      <c r="W32" s="16"/>
      <c r="X32" s="15">
        <v>0</v>
      </c>
      <c r="Z32" s="15">
        <v>0</v>
      </c>
      <c r="AA32" s="16"/>
      <c r="AB32" s="17">
        <v>0</v>
      </c>
    </row>
    <row r="33" spans="1:28" ht="18.75" x14ac:dyDescent="0.2">
      <c r="A33" s="65" t="s">
        <v>42</v>
      </c>
      <c r="B33" s="65"/>
      <c r="C33" s="65"/>
      <c r="E33" s="66">
        <v>2000000</v>
      </c>
      <c r="F33" s="66"/>
      <c r="G33" s="16"/>
      <c r="H33" s="15">
        <v>13993941229</v>
      </c>
      <c r="I33" s="16"/>
      <c r="J33" s="15">
        <v>15686109000</v>
      </c>
      <c r="K33" s="16"/>
      <c r="L33" s="15">
        <v>0</v>
      </c>
      <c r="M33" s="16"/>
      <c r="N33" s="15">
        <v>0</v>
      </c>
      <c r="O33" s="16"/>
      <c r="P33" s="15">
        <v>-2000000</v>
      </c>
      <c r="Q33" s="16"/>
      <c r="R33" s="15">
        <v>16264149182</v>
      </c>
      <c r="S33" s="16"/>
      <c r="T33" s="15">
        <v>0</v>
      </c>
      <c r="U33" s="16"/>
      <c r="V33" s="15">
        <v>0</v>
      </c>
      <c r="W33" s="16"/>
      <c r="X33" s="15">
        <v>0</v>
      </c>
      <c r="Z33" s="15">
        <v>0</v>
      </c>
      <c r="AA33" s="16"/>
      <c r="AB33" s="17">
        <v>0</v>
      </c>
    </row>
    <row r="34" spans="1:28" ht="18.75" x14ac:dyDescent="0.2">
      <c r="A34" s="65" t="s">
        <v>43</v>
      </c>
      <c r="B34" s="65"/>
      <c r="C34" s="65"/>
      <c r="E34" s="66">
        <v>1200000</v>
      </c>
      <c r="F34" s="66"/>
      <c r="G34" s="16"/>
      <c r="H34" s="15">
        <v>5917936977</v>
      </c>
      <c r="I34" s="16"/>
      <c r="J34" s="15">
        <v>8016019200</v>
      </c>
      <c r="K34" s="16"/>
      <c r="L34" s="15">
        <v>0</v>
      </c>
      <c r="M34" s="16"/>
      <c r="N34" s="15">
        <v>0</v>
      </c>
      <c r="O34" s="16"/>
      <c r="P34" s="15">
        <v>-1200000</v>
      </c>
      <c r="Q34" s="16"/>
      <c r="R34" s="15">
        <v>8447984648</v>
      </c>
      <c r="S34" s="16"/>
      <c r="T34" s="15">
        <v>0</v>
      </c>
      <c r="U34" s="16"/>
      <c r="V34" s="15">
        <v>0</v>
      </c>
      <c r="W34" s="16"/>
      <c r="X34" s="15">
        <v>0</v>
      </c>
      <c r="Z34" s="15">
        <v>0</v>
      </c>
      <c r="AA34" s="16"/>
      <c r="AB34" s="17">
        <v>0</v>
      </c>
    </row>
    <row r="35" spans="1:28" ht="18.75" x14ac:dyDescent="0.2">
      <c r="A35" s="65" t="s">
        <v>44</v>
      </c>
      <c r="B35" s="65"/>
      <c r="C35" s="65"/>
      <c r="E35" s="66">
        <v>100000</v>
      </c>
      <c r="F35" s="66"/>
      <c r="G35" s="16"/>
      <c r="H35" s="15">
        <v>1276157700</v>
      </c>
      <c r="I35" s="16"/>
      <c r="J35" s="15">
        <v>1816129350</v>
      </c>
      <c r="K35" s="16"/>
      <c r="L35" s="15">
        <v>0</v>
      </c>
      <c r="M35" s="16"/>
      <c r="N35" s="15">
        <v>0</v>
      </c>
      <c r="O35" s="16"/>
      <c r="P35" s="15">
        <v>-50000</v>
      </c>
      <c r="Q35" s="16"/>
      <c r="R35" s="15">
        <v>918005175</v>
      </c>
      <c r="S35" s="16"/>
      <c r="T35" s="15">
        <v>50000</v>
      </c>
      <c r="U35" s="16"/>
      <c r="V35" s="15">
        <v>17280</v>
      </c>
      <c r="W35" s="16"/>
      <c r="X35" s="15">
        <v>638078850</v>
      </c>
      <c r="Z35" s="15">
        <v>858859200</v>
      </c>
      <c r="AA35" s="16"/>
      <c r="AB35" s="17">
        <v>0.16</v>
      </c>
    </row>
    <row r="36" spans="1:28" ht="18.75" x14ac:dyDescent="0.2">
      <c r="A36" s="65" t="s">
        <v>45</v>
      </c>
      <c r="B36" s="65"/>
      <c r="C36" s="65"/>
      <c r="E36" s="66">
        <v>385487</v>
      </c>
      <c r="F36" s="66"/>
      <c r="G36" s="16"/>
      <c r="H36" s="15">
        <v>3098613564</v>
      </c>
      <c r="I36" s="16"/>
      <c r="J36" s="15">
        <v>3268639295.5454998</v>
      </c>
      <c r="K36" s="16"/>
      <c r="L36" s="15">
        <v>0</v>
      </c>
      <c r="M36" s="16"/>
      <c r="N36" s="15">
        <v>0</v>
      </c>
      <c r="O36" s="16"/>
      <c r="P36" s="15">
        <v>-385487</v>
      </c>
      <c r="Q36" s="16"/>
      <c r="R36" s="15">
        <v>3296988947</v>
      </c>
      <c r="S36" s="16"/>
      <c r="T36" s="15">
        <v>0</v>
      </c>
      <c r="U36" s="16"/>
      <c r="V36" s="15">
        <v>0</v>
      </c>
      <c r="W36" s="16"/>
      <c r="X36" s="15">
        <v>0</v>
      </c>
      <c r="Z36" s="15">
        <v>0</v>
      </c>
      <c r="AA36" s="16"/>
      <c r="AB36" s="17">
        <v>0</v>
      </c>
    </row>
    <row r="37" spans="1:28" ht="18.75" x14ac:dyDescent="0.2">
      <c r="A37" s="65" t="s">
        <v>46</v>
      </c>
      <c r="B37" s="65"/>
      <c r="C37" s="65"/>
      <c r="E37" s="66">
        <v>0</v>
      </c>
      <c r="F37" s="66"/>
      <c r="G37" s="16"/>
      <c r="H37" s="15">
        <v>0</v>
      </c>
      <c r="I37" s="16"/>
      <c r="J37" s="15">
        <v>0</v>
      </c>
      <c r="K37" s="16"/>
      <c r="L37" s="15">
        <v>1000000</v>
      </c>
      <c r="M37" s="16"/>
      <c r="N37" s="15">
        <v>81020650</v>
      </c>
      <c r="O37" s="16"/>
      <c r="P37" s="15">
        <v>0</v>
      </c>
      <c r="Q37" s="16"/>
      <c r="R37" s="15">
        <v>0</v>
      </c>
      <c r="S37" s="16"/>
      <c r="T37" s="15">
        <v>1000000</v>
      </c>
      <c r="U37" s="16"/>
      <c r="V37" s="15">
        <v>79</v>
      </c>
      <c r="W37" s="16"/>
      <c r="X37" s="15">
        <v>81020650</v>
      </c>
      <c r="Z37" s="15">
        <v>78979657.5</v>
      </c>
      <c r="AA37" s="16"/>
      <c r="AB37" s="17">
        <v>0.01</v>
      </c>
    </row>
    <row r="38" spans="1:28" ht="18.75" x14ac:dyDescent="0.2">
      <c r="A38" s="65" t="s">
        <v>47</v>
      </c>
      <c r="B38" s="65"/>
      <c r="C38" s="65"/>
      <c r="E38" s="66">
        <v>0</v>
      </c>
      <c r="F38" s="66"/>
      <c r="G38" s="16"/>
      <c r="H38" s="15">
        <v>0</v>
      </c>
      <c r="I38" s="16"/>
      <c r="J38" s="15">
        <v>0</v>
      </c>
      <c r="K38" s="16"/>
      <c r="L38" s="15">
        <v>4400000</v>
      </c>
      <c r="M38" s="16"/>
      <c r="N38" s="15">
        <v>17350486242</v>
      </c>
      <c r="O38" s="16"/>
      <c r="P38" s="15">
        <v>0</v>
      </c>
      <c r="Q38" s="16"/>
      <c r="R38" s="15">
        <v>0</v>
      </c>
      <c r="S38" s="16"/>
      <c r="T38" s="15">
        <v>4400000</v>
      </c>
      <c r="U38" s="16"/>
      <c r="V38" s="15">
        <v>3915</v>
      </c>
      <c r="W38" s="16"/>
      <c r="X38" s="15">
        <v>17350486242</v>
      </c>
      <c r="Z38" s="15">
        <v>17123505300</v>
      </c>
      <c r="AA38" s="16"/>
      <c r="AB38" s="17">
        <v>3.12</v>
      </c>
    </row>
    <row r="39" spans="1:28" ht="18.75" x14ac:dyDescent="0.2">
      <c r="A39" s="65" t="s">
        <v>48</v>
      </c>
      <c r="B39" s="65"/>
      <c r="C39" s="65"/>
      <c r="E39" s="66">
        <v>0</v>
      </c>
      <c r="F39" s="66"/>
      <c r="G39" s="16"/>
      <c r="H39" s="15">
        <v>0</v>
      </c>
      <c r="I39" s="16"/>
      <c r="J39" s="15">
        <v>0</v>
      </c>
      <c r="K39" s="16"/>
      <c r="L39" s="15">
        <v>5120</v>
      </c>
      <c r="M39" s="16"/>
      <c r="N39" s="15">
        <v>16880928</v>
      </c>
      <c r="O39" s="16"/>
      <c r="P39" s="15">
        <v>0</v>
      </c>
      <c r="Q39" s="16"/>
      <c r="R39" s="15">
        <v>0</v>
      </c>
      <c r="S39" s="16"/>
      <c r="T39" s="15">
        <v>5120</v>
      </c>
      <c r="U39" s="16"/>
      <c r="V39" s="15">
        <v>3765</v>
      </c>
      <c r="W39" s="16"/>
      <c r="X39" s="15">
        <v>16880928</v>
      </c>
      <c r="Z39" s="15">
        <v>19162103.039999999</v>
      </c>
      <c r="AA39" s="16"/>
      <c r="AB39" s="17">
        <v>0</v>
      </c>
    </row>
    <row r="40" spans="1:28" ht="18.75" x14ac:dyDescent="0.2">
      <c r="A40" s="65" t="s">
        <v>49</v>
      </c>
      <c r="B40" s="65"/>
      <c r="C40" s="65"/>
      <c r="E40" s="66">
        <v>0</v>
      </c>
      <c r="F40" s="66"/>
      <c r="G40" s="16"/>
      <c r="H40" s="15">
        <v>0</v>
      </c>
      <c r="I40" s="16"/>
      <c r="J40" s="15">
        <v>0</v>
      </c>
      <c r="K40" s="16"/>
      <c r="L40" s="15">
        <v>5000000</v>
      </c>
      <c r="M40" s="16"/>
      <c r="N40" s="15">
        <v>11620773871</v>
      </c>
      <c r="O40" s="16"/>
      <c r="P40" s="15">
        <v>0</v>
      </c>
      <c r="Q40" s="16"/>
      <c r="R40" s="15">
        <v>0</v>
      </c>
      <c r="S40" s="16"/>
      <c r="T40" s="15">
        <v>5000000</v>
      </c>
      <c r="U40" s="16"/>
      <c r="V40" s="15">
        <v>2273</v>
      </c>
      <c r="W40" s="16"/>
      <c r="X40" s="15">
        <v>11620773871</v>
      </c>
      <c r="Z40" s="15">
        <v>11297378250</v>
      </c>
      <c r="AA40" s="16"/>
      <c r="AB40" s="17">
        <v>2.06</v>
      </c>
    </row>
    <row r="41" spans="1:28" ht="18.75" x14ac:dyDescent="0.2">
      <c r="A41" s="65" t="s">
        <v>50</v>
      </c>
      <c r="B41" s="65"/>
      <c r="C41" s="65"/>
      <c r="E41" s="66">
        <v>0</v>
      </c>
      <c r="F41" s="66"/>
      <c r="G41" s="16"/>
      <c r="H41" s="15">
        <v>0</v>
      </c>
      <c r="I41" s="16"/>
      <c r="J41" s="15">
        <v>0</v>
      </c>
      <c r="K41" s="16"/>
      <c r="L41" s="15">
        <v>500000</v>
      </c>
      <c r="M41" s="16"/>
      <c r="N41" s="15">
        <v>3302996390</v>
      </c>
      <c r="O41" s="16"/>
      <c r="P41" s="15">
        <v>-250000</v>
      </c>
      <c r="Q41" s="16"/>
      <c r="R41" s="15">
        <v>2220210731</v>
      </c>
      <c r="S41" s="16"/>
      <c r="T41" s="15">
        <v>250000</v>
      </c>
      <c r="U41" s="16"/>
      <c r="V41" s="15">
        <v>10060</v>
      </c>
      <c r="W41" s="16"/>
      <c r="X41" s="15">
        <v>1651498194</v>
      </c>
      <c r="Z41" s="15">
        <v>2500035750</v>
      </c>
      <c r="AA41" s="16"/>
      <c r="AB41" s="17">
        <v>0.46</v>
      </c>
    </row>
    <row r="42" spans="1:28" ht="18.75" x14ac:dyDescent="0.2">
      <c r="A42" s="65" t="s">
        <v>51</v>
      </c>
      <c r="B42" s="65"/>
      <c r="C42" s="65"/>
      <c r="E42" s="66">
        <v>0</v>
      </c>
      <c r="F42" s="66"/>
      <c r="G42" s="16"/>
      <c r="H42" s="15">
        <v>0</v>
      </c>
      <c r="I42" s="16"/>
      <c r="J42" s="15">
        <v>0</v>
      </c>
      <c r="K42" s="16"/>
      <c r="L42" s="15">
        <v>595000</v>
      </c>
      <c r="M42" s="16"/>
      <c r="N42" s="15">
        <v>11613035070</v>
      </c>
      <c r="O42" s="16"/>
      <c r="P42" s="15">
        <v>-297500</v>
      </c>
      <c r="Q42" s="16"/>
      <c r="R42" s="15">
        <v>7674081266</v>
      </c>
      <c r="S42" s="16"/>
      <c r="T42" s="15">
        <v>297500</v>
      </c>
      <c r="U42" s="16"/>
      <c r="V42" s="15">
        <v>29600</v>
      </c>
      <c r="W42" s="16"/>
      <c r="X42" s="15">
        <v>5806517535</v>
      </c>
      <c r="Z42" s="15">
        <v>8753604300</v>
      </c>
      <c r="AA42" s="16"/>
      <c r="AB42" s="17">
        <v>1.59</v>
      </c>
    </row>
    <row r="43" spans="1:28" ht="21.75" thickBot="1" x14ac:dyDescent="0.25">
      <c r="A43" s="67" t="s">
        <v>52</v>
      </c>
      <c r="B43" s="67"/>
      <c r="C43" s="67"/>
      <c r="D43" s="67"/>
      <c r="E43" s="16"/>
      <c r="F43" s="19">
        <v>195294570</v>
      </c>
      <c r="G43" s="16"/>
      <c r="H43" s="19">
        <v>425910698140</v>
      </c>
      <c r="I43" s="16"/>
      <c r="J43" s="19">
        <v>501680104668.92102</v>
      </c>
      <c r="K43" s="16"/>
      <c r="L43" s="19">
        <v>66790486</v>
      </c>
      <c r="M43" s="16"/>
      <c r="N43" s="19">
        <v>43985193151</v>
      </c>
      <c r="O43" s="16"/>
      <c r="P43" s="19">
        <v>-30005863</v>
      </c>
      <c r="Q43" s="16"/>
      <c r="R43" s="19">
        <v>141185552441</v>
      </c>
      <c r="S43" s="16"/>
      <c r="T43" s="19">
        <v>231209319</v>
      </c>
      <c r="U43" s="16"/>
      <c r="V43" s="19"/>
      <c r="W43" s="16"/>
      <c r="X43" s="19">
        <v>361612638421</v>
      </c>
      <c r="Z43" s="19">
        <v>421274153618.62097</v>
      </c>
      <c r="AA43" s="16"/>
      <c r="AB43" s="20">
        <v>76.67</v>
      </c>
    </row>
    <row r="44" spans="1:28" ht="19.5" thickTop="1" x14ac:dyDescent="0.2">
      <c r="A44" s="65"/>
      <c r="B44" s="65"/>
      <c r="C44" s="65"/>
      <c r="E44" s="66"/>
      <c r="F44" s="66"/>
      <c r="G44" s="16"/>
      <c r="H44" s="15"/>
      <c r="I44" s="16"/>
      <c r="J44" s="15"/>
      <c r="K44" s="16"/>
      <c r="L44" s="15"/>
      <c r="M44" s="16"/>
      <c r="N44" s="15"/>
      <c r="O44" s="16"/>
      <c r="P44" s="15"/>
      <c r="Q44" s="16"/>
      <c r="R44" s="15"/>
      <c r="S44" s="16"/>
      <c r="T44" s="15"/>
      <c r="U44" s="16"/>
      <c r="V44" s="15"/>
      <c r="W44" s="16"/>
      <c r="X44" s="15"/>
      <c r="Z44" s="15"/>
      <c r="AA44" s="16"/>
      <c r="AB44" s="17"/>
    </row>
    <row r="45" spans="1:28" ht="18.75" x14ac:dyDescent="0.2">
      <c r="A45" s="65"/>
      <c r="B45" s="65"/>
      <c r="C45" s="65"/>
      <c r="E45" s="66"/>
      <c r="F45" s="66"/>
      <c r="G45" s="16"/>
      <c r="H45" s="15"/>
      <c r="I45" s="16"/>
      <c r="J45" s="15"/>
      <c r="K45" s="16"/>
      <c r="L45" s="15"/>
      <c r="M45" s="16"/>
      <c r="N45" s="15"/>
      <c r="O45" s="16"/>
      <c r="P45" s="15"/>
      <c r="Q45" s="16"/>
      <c r="R45" s="15"/>
      <c r="S45" s="16"/>
      <c r="T45" s="15"/>
      <c r="U45" s="16"/>
      <c r="V45" s="15"/>
      <c r="W45" s="16"/>
      <c r="X45" s="15"/>
      <c r="Z45" s="15"/>
      <c r="AA45" s="16"/>
      <c r="AB45" s="17"/>
    </row>
    <row r="46" spans="1:28" ht="18.75" x14ac:dyDescent="0.2">
      <c r="A46" s="65"/>
      <c r="B46" s="65"/>
      <c r="C46" s="65"/>
      <c r="E46" s="66"/>
      <c r="F46" s="66"/>
      <c r="G46" s="16"/>
      <c r="H46" s="15"/>
      <c r="I46" s="16"/>
      <c r="J46" s="15"/>
      <c r="K46" s="16"/>
      <c r="L46" s="15"/>
      <c r="M46" s="16"/>
      <c r="N46" s="15"/>
      <c r="O46" s="16"/>
      <c r="P46" s="15"/>
      <c r="Q46" s="16"/>
      <c r="R46" s="15"/>
      <c r="S46" s="16"/>
      <c r="T46" s="15"/>
      <c r="U46" s="16"/>
      <c r="V46" s="15"/>
      <c r="W46" s="16"/>
      <c r="X46" s="15"/>
      <c r="Z46" s="15"/>
      <c r="AA46" s="16"/>
      <c r="AB46" s="17"/>
    </row>
    <row r="47" spans="1:28" ht="18.75" x14ac:dyDescent="0.2">
      <c r="A47" s="65"/>
      <c r="B47" s="65"/>
      <c r="C47" s="65"/>
      <c r="E47" s="66"/>
      <c r="F47" s="66"/>
      <c r="G47" s="16"/>
      <c r="H47" s="15"/>
      <c r="I47" s="16"/>
      <c r="J47" s="15"/>
      <c r="K47" s="16"/>
      <c r="L47" s="15"/>
      <c r="M47" s="16"/>
      <c r="N47" s="15"/>
      <c r="O47" s="16"/>
      <c r="P47" s="15"/>
      <c r="Q47" s="16"/>
      <c r="R47" s="15"/>
      <c r="S47" s="16"/>
      <c r="T47" s="15"/>
      <c r="U47" s="16"/>
      <c r="V47" s="15"/>
      <c r="W47" s="16"/>
      <c r="X47" s="15"/>
      <c r="Z47" s="15"/>
      <c r="AA47" s="16"/>
      <c r="AB47" s="17"/>
    </row>
    <row r="48" spans="1:28" ht="18.75" x14ac:dyDescent="0.2">
      <c r="A48" s="65"/>
      <c r="B48" s="65"/>
      <c r="C48" s="65"/>
      <c r="E48" s="66"/>
      <c r="F48" s="66"/>
      <c r="G48" s="16"/>
      <c r="H48" s="15"/>
      <c r="I48" s="16"/>
      <c r="J48" s="15"/>
      <c r="K48" s="16"/>
      <c r="L48" s="15"/>
      <c r="M48" s="16"/>
      <c r="N48" s="15"/>
      <c r="O48" s="16"/>
      <c r="P48" s="15"/>
      <c r="Q48" s="16"/>
      <c r="R48" s="15"/>
      <c r="S48" s="16"/>
      <c r="T48" s="15"/>
      <c r="U48" s="16"/>
      <c r="V48" s="15"/>
      <c r="W48" s="16"/>
      <c r="X48" s="15"/>
      <c r="Z48" s="15"/>
      <c r="AA48" s="16"/>
      <c r="AB48" s="17"/>
    </row>
    <row r="49" spans="1:28" ht="18.75" x14ac:dyDescent="0.2">
      <c r="A49" s="65"/>
      <c r="B49" s="65"/>
      <c r="C49" s="65"/>
      <c r="E49" s="66"/>
      <c r="F49" s="66"/>
      <c r="G49" s="16"/>
      <c r="H49" s="15"/>
      <c r="I49" s="16"/>
      <c r="J49" s="15"/>
      <c r="K49" s="16"/>
      <c r="L49" s="15"/>
      <c r="M49" s="16"/>
      <c r="N49" s="15"/>
      <c r="O49" s="16"/>
      <c r="P49" s="15"/>
      <c r="Q49" s="16"/>
      <c r="R49" s="15"/>
      <c r="S49" s="16"/>
      <c r="T49" s="15"/>
      <c r="U49" s="16"/>
      <c r="V49" s="15"/>
      <c r="W49" s="16"/>
      <c r="X49" s="15"/>
      <c r="Z49" s="15"/>
      <c r="AA49" s="16"/>
      <c r="AB49" s="17"/>
    </row>
    <row r="50" spans="1:28" ht="18.75" x14ac:dyDescent="0.2">
      <c r="A50" s="65"/>
      <c r="B50" s="65"/>
      <c r="C50" s="65"/>
      <c r="E50" s="66"/>
      <c r="F50" s="66"/>
      <c r="G50" s="16"/>
      <c r="H50" s="15"/>
      <c r="I50" s="16"/>
      <c r="J50" s="15"/>
      <c r="K50" s="16"/>
      <c r="L50" s="15"/>
      <c r="M50" s="16"/>
      <c r="N50" s="15"/>
      <c r="O50" s="16"/>
      <c r="P50" s="15"/>
      <c r="Q50" s="16"/>
      <c r="R50" s="15"/>
      <c r="S50" s="16"/>
      <c r="T50" s="15"/>
      <c r="U50" s="16"/>
      <c r="V50" s="15"/>
      <c r="W50" s="16"/>
      <c r="X50" s="15"/>
      <c r="Z50" s="15"/>
      <c r="AA50" s="16"/>
      <c r="AB50" s="17"/>
    </row>
    <row r="51" spans="1:28" ht="18.75" x14ac:dyDescent="0.2">
      <c r="A51" s="65"/>
      <c r="B51" s="65"/>
      <c r="C51" s="65"/>
      <c r="E51" s="66"/>
      <c r="F51" s="66"/>
      <c r="G51" s="16"/>
      <c r="H51" s="15"/>
      <c r="I51" s="16"/>
      <c r="J51" s="15"/>
      <c r="K51" s="16"/>
      <c r="L51" s="15"/>
      <c r="M51" s="16"/>
      <c r="N51" s="15"/>
      <c r="O51" s="16"/>
      <c r="P51" s="15"/>
      <c r="Q51" s="16"/>
      <c r="R51" s="15"/>
      <c r="S51" s="16"/>
      <c r="T51" s="15"/>
      <c r="U51" s="16"/>
      <c r="V51" s="15"/>
      <c r="W51" s="16"/>
      <c r="X51" s="15"/>
      <c r="Z51" s="15"/>
      <c r="AA51" s="16"/>
      <c r="AB51" s="17"/>
    </row>
    <row r="52" spans="1:28" ht="18.75" x14ac:dyDescent="0.2">
      <c r="A52" s="65"/>
      <c r="B52" s="65"/>
      <c r="C52" s="65"/>
      <c r="E52" s="66"/>
      <c r="F52" s="66"/>
      <c r="G52" s="16"/>
      <c r="H52" s="15"/>
      <c r="I52" s="16"/>
      <c r="J52" s="15"/>
      <c r="K52" s="16"/>
      <c r="L52" s="15"/>
      <c r="M52" s="16"/>
      <c r="N52" s="15"/>
      <c r="O52" s="16"/>
      <c r="P52" s="15"/>
      <c r="Q52" s="16"/>
      <c r="R52" s="15"/>
      <c r="S52" s="16"/>
      <c r="T52" s="15"/>
      <c r="U52" s="16"/>
      <c r="V52" s="15"/>
      <c r="W52" s="16"/>
      <c r="X52" s="15"/>
      <c r="Z52" s="15"/>
      <c r="AA52" s="16"/>
      <c r="AB52" s="17"/>
    </row>
    <row r="53" spans="1:28" ht="18.75" x14ac:dyDescent="0.2">
      <c r="A53" s="65"/>
      <c r="B53" s="65"/>
      <c r="C53" s="65"/>
      <c r="E53" s="66"/>
      <c r="F53" s="66"/>
      <c r="G53" s="16"/>
      <c r="H53" s="15"/>
      <c r="I53" s="16"/>
      <c r="J53" s="15"/>
      <c r="K53" s="16"/>
      <c r="L53" s="15"/>
      <c r="M53" s="16"/>
      <c r="N53" s="15"/>
      <c r="O53" s="16"/>
      <c r="P53" s="15"/>
      <c r="Q53" s="16"/>
      <c r="R53" s="15"/>
      <c r="S53" s="16"/>
      <c r="T53" s="15"/>
      <c r="U53" s="16"/>
      <c r="V53" s="15"/>
      <c r="W53" s="16"/>
      <c r="X53" s="15"/>
      <c r="Z53" s="15"/>
      <c r="AA53" s="16"/>
      <c r="AB53" s="17"/>
    </row>
    <row r="54" spans="1:28" ht="18.75" x14ac:dyDescent="0.2">
      <c r="A54" s="65"/>
      <c r="B54" s="65"/>
      <c r="C54" s="65"/>
      <c r="E54" s="66"/>
      <c r="F54" s="66"/>
      <c r="G54" s="16"/>
      <c r="H54" s="15"/>
      <c r="I54" s="16"/>
      <c r="J54" s="15"/>
      <c r="K54" s="16"/>
      <c r="L54" s="15"/>
      <c r="M54" s="16"/>
      <c r="N54" s="15"/>
      <c r="O54" s="16"/>
      <c r="P54" s="15"/>
      <c r="Q54" s="16"/>
      <c r="R54" s="15"/>
      <c r="S54" s="16"/>
      <c r="T54" s="15"/>
      <c r="U54" s="16"/>
      <c r="V54" s="15"/>
      <c r="W54" s="16"/>
      <c r="X54" s="15"/>
      <c r="Z54" s="15"/>
      <c r="AA54" s="16"/>
      <c r="AB54" s="17"/>
    </row>
    <row r="55" spans="1:28" ht="18.75" x14ac:dyDescent="0.2">
      <c r="A55" s="65"/>
      <c r="B55" s="65"/>
      <c r="C55" s="65"/>
      <c r="E55" s="66"/>
      <c r="F55" s="66"/>
      <c r="G55" s="16"/>
      <c r="H55" s="15"/>
      <c r="I55" s="16"/>
      <c r="J55" s="15"/>
      <c r="K55" s="16"/>
      <c r="L55" s="15"/>
      <c r="M55" s="16"/>
      <c r="N55" s="15"/>
      <c r="O55" s="16"/>
      <c r="P55" s="15"/>
      <c r="Q55" s="16"/>
      <c r="R55" s="15"/>
      <c r="S55" s="16"/>
      <c r="T55" s="15"/>
      <c r="U55" s="16"/>
      <c r="V55" s="15"/>
      <c r="W55" s="16"/>
      <c r="X55" s="15"/>
      <c r="Z55" s="15"/>
      <c r="AA55" s="16"/>
      <c r="AB55" s="17"/>
    </row>
    <row r="56" spans="1:28" ht="18.75" x14ac:dyDescent="0.2">
      <c r="A56" s="65"/>
      <c r="B56" s="65"/>
      <c r="C56" s="65"/>
      <c r="E56" s="66"/>
      <c r="F56" s="66"/>
      <c r="G56" s="16"/>
      <c r="H56" s="15"/>
      <c r="I56" s="16"/>
      <c r="J56" s="15"/>
      <c r="K56" s="16"/>
      <c r="L56" s="15"/>
      <c r="M56" s="16"/>
      <c r="N56" s="15"/>
      <c r="O56" s="16"/>
      <c r="P56" s="15"/>
      <c r="Q56" s="16"/>
      <c r="R56" s="15"/>
      <c r="S56" s="16"/>
      <c r="T56" s="15"/>
      <c r="U56" s="16"/>
      <c r="V56" s="15"/>
      <c r="W56" s="16"/>
      <c r="X56" s="15"/>
      <c r="Z56" s="15"/>
      <c r="AA56" s="16"/>
      <c r="AB56" s="17"/>
    </row>
    <row r="57" spans="1:28" ht="18.75" x14ac:dyDescent="0.2">
      <c r="A57" s="65"/>
      <c r="B57" s="65"/>
      <c r="C57" s="65"/>
      <c r="E57" s="66"/>
      <c r="F57" s="66"/>
      <c r="G57" s="16"/>
      <c r="H57" s="15"/>
      <c r="I57" s="16"/>
      <c r="J57" s="15"/>
      <c r="K57" s="16"/>
      <c r="L57" s="15"/>
      <c r="M57" s="16"/>
      <c r="N57" s="15"/>
      <c r="O57" s="16"/>
      <c r="P57" s="15"/>
      <c r="Q57" s="16"/>
      <c r="R57" s="15"/>
      <c r="S57" s="16"/>
      <c r="T57" s="15"/>
      <c r="U57" s="16"/>
      <c r="V57" s="15"/>
      <c r="W57" s="16"/>
      <c r="X57" s="15"/>
      <c r="Z57" s="15"/>
      <c r="AA57" s="16"/>
      <c r="AB57" s="17"/>
    </row>
    <row r="58" spans="1:28" ht="18.75" x14ac:dyDescent="0.2">
      <c r="A58" s="65"/>
      <c r="B58" s="65"/>
      <c r="C58" s="65"/>
      <c r="E58" s="66"/>
      <c r="F58" s="66"/>
      <c r="G58" s="16"/>
      <c r="H58" s="15"/>
      <c r="I58" s="16"/>
      <c r="J58" s="15"/>
      <c r="K58" s="16"/>
      <c r="L58" s="15"/>
      <c r="M58" s="16"/>
      <c r="N58" s="15"/>
      <c r="O58" s="16"/>
      <c r="P58" s="15"/>
      <c r="Q58" s="16"/>
      <c r="R58" s="15"/>
      <c r="S58" s="16"/>
      <c r="T58" s="15"/>
      <c r="U58" s="16"/>
      <c r="V58" s="15"/>
      <c r="W58" s="16"/>
      <c r="X58" s="15"/>
      <c r="Z58" s="15"/>
      <c r="AA58" s="16"/>
      <c r="AB58" s="17"/>
    </row>
  </sheetData>
  <mergeCells count="109">
    <mergeCell ref="A43:D43"/>
    <mergeCell ref="A50:C50"/>
    <mergeCell ref="E50:F50"/>
    <mergeCell ref="A9:C9"/>
    <mergeCell ref="E9:F9"/>
    <mergeCell ref="A10:C10"/>
    <mergeCell ref="E10:F10"/>
    <mergeCell ref="E11:F11"/>
    <mergeCell ref="F7:J7"/>
    <mergeCell ref="L7:R7"/>
    <mergeCell ref="T7:AB7"/>
    <mergeCell ref="A1:AB1"/>
    <mergeCell ref="A2:AB2"/>
    <mergeCell ref="A3:AB3"/>
    <mergeCell ref="B5:AB5"/>
    <mergeCell ref="A6:B6"/>
    <mergeCell ref="C6:AB6"/>
    <mergeCell ref="A15:C15"/>
    <mergeCell ref="E15:F15"/>
    <mergeCell ref="A16:C16"/>
    <mergeCell ref="E16:F16"/>
    <mergeCell ref="A17:C17"/>
    <mergeCell ref="E17:F17"/>
    <mergeCell ref="A12:C12"/>
    <mergeCell ref="E12:F12"/>
    <mergeCell ref="A13:C13"/>
    <mergeCell ref="E13:F13"/>
    <mergeCell ref="A14:C14"/>
    <mergeCell ref="E14:F14"/>
    <mergeCell ref="A21:C21"/>
    <mergeCell ref="E21:F21"/>
    <mergeCell ref="A22:C22"/>
    <mergeCell ref="E22:F22"/>
    <mergeCell ref="A23:C23"/>
    <mergeCell ref="E23:F23"/>
    <mergeCell ref="A18:C18"/>
    <mergeCell ref="E18:F18"/>
    <mergeCell ref="A19:C19"/>
    <mergeCell ref="E19:F19"/>
    <mergeCell ref="A20:C20"/>
    <mergeCell ref="E20:F20"/>
    <mergeCell ref="A27:C27"/>
    <mergeCell ref="E27:F27"/>
    <mergeCell ref="A28:C28"/>
    <mergeCell ref="E28:F28"/>
    <mergeCell ref="A29:C29"/>
    <mergeCell ref="E29:F29"/>
    <mergeCell ref="A24:C24"/>
    <mergeCell ref="E24:F24"/>
    <mergeCell ref="A25:C25"/>
    <mergeCell ref="E25:F25"/>
    <mergeCell ref="A26:C26"/>
    <mergeCell ref="E26:F26"/>
    <mergeCell ref="A33:C33"/>
    <mergeCell ref="E33:F33"/>
    <mergeCell ref="A34:C34"/>
    <mergeCell ref="E34:F34"/>
    <mergeCell ref="A35:C35"/>
    <mergeCell ref="E35:F35"/>
    <mergeCell ref="A30:C30"/>
    <mergeCell ref="E30:F30"/>
    <mergeCell ref="A31:C31"/>
    <mergeCell ref="E31:F31"/>
    <mergeCell ref="A32:C32"/>
    <mergeCell ref="E32:F32"/>
    <mergeCell ref="A44:C44"/>
    <mergeCell ref="E44:F44"/>
    <mergeCell ref="A45:C45"/>
    <mergeCell ref="E45:F45"/>
    <mergeCell ref="A46:C46"/>
    <mergeCell ref="E46:F46"/>
    <mergeCell ref="A42:C42"/>
    <mergeCell ref="E42:F42"/>
    <mergeCell ref="A8:C8"/>
    <mergeCell ref="E8:F8"/>
    <mergeCell ref="A39:C39"/>
    <mergeCell ref="E39:F39"/>
    <mergeCell ref="A40:C40"/>
    <mergeCell ref="E40:F40"/>
    <mergeCell ref="A41:C41"/>
    <mergeCell ref="E41:F41"/>
    <mergeCell ref="A36:C36"/>
    <mergeCell ref="E36:F36"/>
    <mergeCell ref="A37:C37"/>
    <mergeCell ref="E37:F37"/>
    <mergeCell ref="A38:C38"/>
    <mergeCell ref="E38:F38"/>
    <mergeCell ref="A51:C51"/>
    <mergeCell ref="E51:F51"/>
    <mergeCell ref="A52:C52"/>
    <mergeCell ref="E52:F52"/>
    <mergeCell ref="A47:C47"/>
    <mergeCell ref="E47:F47"/>
    <mergeCell ref="A48:C48"/>
    <mergeCell ref="E48:F48"/>
    <mergeCell ref="A49:C49"/>
    <mergeCell ref="E49:F49"/>
    <mergeCell ref="A56:C56"/>
    <mergeCell ref="E56:F56"/>
    <mergeCell ref="A57:C57"/>
    <mergeCell ref="E57:F57"/>
    <mergeCell ref="A58:C58"/>
    <mergeCell ref="E58:F58"/>
    <mergeCell ref="A53:C53"/>
    <mergeCell ref="E53:F53"/>
    <mergeCell ref="A54:C54"/>
    <mergeCell ref="E54:F54"/>
    <mergeCell ref="A55:C55"/>
    <mergeCell ref="E55:F55"/>
  </mergeCells>
  <pageMargins left="0.39" right="0.39" top="0.39" bottom="0.39" header="0" footer="0"/>
  <pageSetup scale="5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zoomScaleNormal="100" workbookViewId="0">
      <selection activeCell="H21" sqref="H21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3" bestFit="1" customWidth="1"/>
    <col min="13" max="13" width="1.28515625" customWidth="1"/>
    <col min="14" max="14" width="12" bestFit="1" customWidth="1"/>
    <col min="15" max="15" width="1.28515625" customWidth="1"/>
    <col min="16" max="16" width="8" bestFit="1" customWidth="1"/>
    <col min="17" max="17" width="1.28515625" customWidth="1"/>
    <col min="18" max="18" width="16.28515625" bestFit="1" customWidth="1"/>
    <col min="19" max="19" width="1.28515625" customWidth="1"/>
    <col min="20" max="20" width="16.140625" bestFit="1" customWidth="1"/>
    <col min="21" max="21" width="1.28515625" customWidth="1"/>
    <col min="22" max="22" width="8" bestFit="1" customWidth="1"/>
    <col min="23" max="23" width="1.28515625" customWidth="1"/>
    <col min="24" max="24" width="16.28515625" bestFit="1" customWidth="1"/>
    <col min="25" max="25" width="1.28515625" customWidth="1"/>
    <col min="26" max="26" width="8" bestFit="1" customWidth="1"/>
    <col min="27" max="27" width="1.28515625" customWidth="1"/>
    <col min="28" max="28" width="16.140625" bestFit="1" customWidth="1"/>
    <col min="29" max="29" width="1.28515625" customWidth="1"/>
    <col min="30" max="30" width="8" bestFit="1" customWidth="1"/>
    <col min="31" max="31" width="1.28515625" customWidth="1"/>
    <col min="32" max="32" width="16.28515625" bestFit="1" customWidth="1"/>
    <col min="33" max="33" width="1.28515625" customWidth="1"/>
    <col min="34" max="34" width="16.28515625" bestFit="1" customWidth="1"/>
    <col min="35" max="35" width="1.28515625" customWidth="1"/>
    <col min="36" max="36" width="16.1406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</row>
    <row r="2" spans="1:38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</row>
    <row r="3" spans="1:3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</row>
    <row r="4" spans="1:38" ht="14.45" customHeight="1" x14ac:dyDescent="0.2"/>
    <row r="5" spans="1:38" s="22" customFormat="1" ht="14.45" customHeight="1" x14ac:dyDescent="0.2">
      <c r="A5" s="21" t="s">
        <v>85</v>
      </c>
      <c r="B5" s="73" t="s">
        <v>86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</row>
    <row r="6" spans="1:38" ht="14.45" customHeight="1" x14ac:dyDescent="0.2">
      <c r="A6" s="69" t="s">
        <v>87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 t="s">
        <v>7</v>
      </c>
      <c r="Q6" s="69"/>
      <c r="R6" s="69"/>
      <c r="S6" s="69"/>
      <c r="T6" s="69"/>
      <c r="V6" s="69" t="s">
        <v>8</v>
      </c>
      <c r="W6" s="69"/>
      <c r="X6" s="69"/>
      <c r="Y6" s="69"/>
      <c r="Z6" s="69"/>
      <c r="AA6" s="69"/>
      <c r="AB6" s="69"/>
      <c r="AD6" s="69" t="s">
        <v>9</v>
      </c>
      <c r="AE6" s="69"/>
      <c r="AF6" s="69"/>
      <c r="AG6" s="69"/>
      <c r="AH6" s="69"/>
      <c r="AI6" s="69"/>
      <c r="AJ6" s="69"/>
      <c r="AK6" s="69"/>
      <c r="AL6" s="69"/>
    </row>
    <row r="7" spans="1:38" ht="14.4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V7" s="75" t="s">
        <v>10</v>
      </c>
      <c r="W7" s="75"/>
      <c r="X7" s="75"/>
      <c r="Y7" s="1"/>
      <c r="Z7" s="75" t="s">
        <v>11</v>
      </c>
      <c r="AA7" s="75"/>
      <c r="AB7" s="75"/>
      <c r="AD7" s="1"/>
      <c r="AE7" s="1"/>
      <c r="AF7" s="1"/>
      <c r="AG7" s="1"/>
      <c r="AH7" s="1"/>
      <c r="AI7" s="1"/>
      <c r="AJ7" s="1"/>
      <c r="AK7" s="1"/>
      <c r="AL7" s="1"/>
    </row>
    <row r="8" spans="1:38" ht="14.45" customHeight="1" x14ac:dyDescent="0.2">
      <c r="A8" s="69" t="s">
        <v>88</v>
      </c>
      <c r="B8" s="69"/>
      <c r="D8" s="8" t="s">
        <v>89</v>
      </c>
      <c r="F8" s="8" t="s">
        <v>90</v>
      </c>
      <c r="H8" s="8" t="s">
        <v>91</v>
      </c>
      <c r="J8" s="8" t="s">
        <v>92</v>
      </c>
      <c r="L8" s="8" t="s">
        <v>93</v>
      </c>
      <c r="N8" s="8" t="s">
        <v>56</v>
      </c>
      <c r="P8" s="8" t="s">
        <v>13</v>
      </c>
      <c r="R8" s="8" t="s">
        <v>14</v>
      </c>
      <c r="T8" s="8" t="s">
        <v>15</v>
      </c>
      <c r="V8" s="23" t="s">
        <v>13</v>
      </c>
      <c r="W8" s="1"/>
      <c r="X8" s="23" t="s">
        <v>14</v>
      </c>
      <c r="Z8" s="23" t="s">
        <v>13</v>
      </c>
      <c r="AA8" s="1"/>
      <c r="AB8" s="23" t="s">
        <v>16</v>
      </c>
      <c r="AD8" s="8" t="s">
        <v>13</v>
      </c>
      <c r="AF8" s="8" t="s">
        <v>17</v>
      </c>
      <c r="AH8" s="8" t="s">
        <v>14</v>
      </c>
      <c r="AJ8" s="8" t="s">
        <v>15</v>
      </c>
      <c r="AL8" s="8" t="s">
        <v>18</v>
      </c>
    </row>
    <row r="9" spans="1:38" ht="21.75" customHeight="1" x14ac:dyDescent="0.2">
      <c r="A9" s="87" t="s">
        <v>94</v>
      </c>
      <c r="B9" s="87"/>
      <c r="D9" s="57" t="s">
        <v>95</v>
      </c>
      <c r="F9" s="57" t="s">
        <v>95</v>
      </c>
      <c r="H9" s="57" t="s">
        <v>96</v>
      </c>
      <c r="J9" s="57" t="s">
        <v>97</v>
      </c>
      <c r="L9" s="60">
        <v>0</v>
      </c>
      <c r="N9" s="60">
        <v>0</v>
      </c>
      <c r="P9" s="58">
        <v>0</v>
      </c>
      <c r="R9" s="58">
        <v>0</v>
      </c>
      <c r="T9" s="58">
        <v>0</v>
      </c>
      <c r="V9" s="58">
        <v>95284</v>
      </c>
      <c r="X9" s="58">
        <v>77303550520</v>
      </c>
      <c r="Z9" s="58">
        <v>11955</v>
      </c>
      <c r="AB9" s="58">
        <v>9662406619</v>
      </c>
      <c r="AD9" s="58">
        <v>83329</v>
      </c>
      <c r="AF9" s="58">
        <v>816590</v>
      </c>
      <c r="AH9" s="58">
        <v>67624881801</v>
      </c>
      <c r="AJ9" s="58">
        <v>68033294839</v>
      </c>
      <c r="AL9" s="60">
        <v>12.38</v>
      </c>
    </row>
    <row r="10" spans="1:38" ht="21.75" customHeight="1" x14ac:dyDescent="0.2">
      <c r="A10" s="78" t="s">
        <v>52</v>
      </c>
      <c r="B10" s="78"/>
      <c r="D10" s="55"/>
      <c r="F10" s="55"/>
      <c r="H10" s="55"/>
      <c r="J10" s="55"/>
      <c r="L10" s="55"/>
      <c r="N10" s="55"/>
      <c r="P10" s="55">
        <v>0</v>
      </c>
      <c r="R10" s="55">
        <v>0</v>
      </c>
      <c r="T10" s="55">
        <v>0</v>
      </c>
      <c r="V10" s="55">
        <v>95284</v>
      </c>
      <c r="X10" s="55">
        <v>77303550520</v>
      </c>
      <c r="Z10" s="55">
        <v>11955</v>
      </c>
      <c r="AB10" s="55">
        <v>9662406619</v>
      </c>
      <c r="AD10" s="55">
        <v>83329</v>
      </c>
      <c r="AF10" s="55"/>
      <c r="AH10" s="55">
        <v>67624881801</v>
      </c>
      <c r="AJ10" s="55">
        <v>68033294839</v>
      </c>
      <c r="AL10" s="61">
        <v>12.38</v>
      </c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3"/>
  <sheetViews>
    <sheetView rightToLeft="1" zoomScaleNormal="100" workbookViewId="0">
      <selection activeCell="C14" sqref="C14"/>
    </sheetView>
  </sheetViews>
  <sheetFormatPr defaultRowHeight="12.75" x14ac:dyDescent="0.2"/>
  <cols>
    <col min="1" max="1" width="29.8554687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7.57031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5.1406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</row>
    <row r="2" spans="1:49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</row>
    <row r="3" spans="1:49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</row>
    <row r="4" spans="1:49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</row>
    <row r="5" spans="1:49" s="22" customFormat="1" ht="14.25" customHeight="1" x14ac:dyDescent="0.2">
      <c r="A5" s="73" t="s">
        <v>57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</row>
    <row r="6" spans="1:49" s="22" customFormat="1" ht="14.25" customHeight="1" x14ac:dyDescent="0.2">
      <c r="A6" s="21"/>
      <c r="B6" s="21"/>
      <c r="C6" s="74" t="s">
        <v>7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21"/>
      <c r="Y6" s="74" t="s">
        <v>9</v>
      </c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21"/>
    </row>
    <row r="7" spans="1:49" ht="18" customHeight="1" x14ac:dyDescent="0.2">
      <c r="A7" s="8" t="s">
        <v>53</v>
      </c>
      <c r="C7" s="23" t="s">
        <v>58</v>
      </c>
      <c r="D7" s="1"/>
      <c r="E7" s="23" t="s">
        <v>59</v>
      </c>
      <c r="F7" s="1"/>
      <c r="G7" s="75" t="s">
        <v>60</v>
      </c>
      <c r="H7" s="75"/>
      <c r="I7" s="75"/>
      <c r="J7" s="1"/>
      <c r="K7" s="75" t="s">
        <v>61</v>
      </c>
      <c r="L7" s="75"/>
      <c r="M7" s="75"/>
      <c r="N7" s="1"/>
      <c r="O7" s="75" t="s">
        <v>54</v>
      </c>
      <c r="P7" s="75"/>
      <c r="Q7" s="75"/>
      <c r="R7" s="1"/>
      <c r="S7" s="75" t="s">
        <v>55</v>
      </c>
      <c r="T7" s="75"/>
      <c r="U7" s="75"/>
      <c r="V7" s="75"/>
      <c r="W7" s="75"/>
      <c r="Y7" s="75" t="s">
        <v>58</v>
      </c>
      <c r="Z7" s="75"/>
      <c r="AA7" s="75"/>
      <c r="AB7" s="75"/>
      <c r="AC7" s="75"/>
      <c r="AD7" s="1"/>
      <c r="AE7" s="75" t="s">
        <v>59</v>
      </c>
      <c r="AF7" s="75"/>
      <c r="AG7" s="75"/>
      <c r="AH7" s="75"/>
      <c r="AI7" s="75"/>
      <c r="AJ7" s="1"/>
      <c r="AK7" s="75" t="s">
        <v>60</v>
      </c>
      <c r="AL7" s="75"/>
      <c r="AM7" s="75"/>
      <c r="AN7" s="1"/>
      <c r="AO7" s="75" t="s">
        <v>61</v>
      </c>
      <c r="AP7" s="75"/>
      <c r="AQ7" s="75"/>
      <c r="AR7" s="1"/>
      <c r="AS7" s="75" t="s">
        <v>54</v>
      </c>
      <c r="AT7" s="75"/>
      <c r="AU7" s="1"/>
      <c r="AV7" s="23" t="s">
        <v>55</v>
      </c>
    </row>
    <row r="8" spans="1:49" ht="22.5" customHeight="1" x14ac:dyDescent="0.2">
      <c r="A8" s="14" t="s">
        <v>62</v>
      </c>
      <c r="C8" s="24" t="s">
        <v>63</v>
      </c>
      <c r="D8" s="16"/>
      <c r="E8" s="24" t="s">
        <v>64</v>
      </c>
      <c r="F8" s="16"/>
      <c r="G8" s="72" t="s">
        <v>65</v>
      </c>
      <c r="H8" s="72"/>
      <c r="I8" s="72"/>
      <c r="J8" s="16"/>
      <c r="K8" s="66">
        <v>593000</v>
      </c>
      <c r="L8" s="66"/>
      <c r="M8" s="66"/>
      <c r="N8" s="16"/>
      <c r="O8" s="66">
        <v>3250</v>
      </c>
      <c r="P8" s="66"/>
      <c r="Q8" s="66"/>
      <c r="R8" s="16"/>
      <c r="S8" s="72" t="s">
        <v>66</v>
      </c>
      <c r="T8" s="72"/>
      <c r="U8" s="72"/>
      <c r="V8" s="72"/>
      <c r="W8" s="72"/>
      <c r="X8" s="16"/>
      <c r="Y8" s="72" t="s">
        <v>63</v>
      </c>
      <c r="Z8" s="72"/>
      <c r="AA8" s="72"/>
      <c r="AB8" s="72"/>
      <c r="AC8" s="72"/>
      <c r="AD8" s="16"/>
      <c r="AE8" s="72" t="s">
        <v>65</v>
      </c>
      <c r="AF8" s="72"/>
      <c r="AG8" s="72"/>
      <c r="AH8" s="72"/>
      <c r="AI8" s="72"/>
      <c r="AJ8" s="16"/>
      <c r="AK8" s="72" t="s">
        <v>65</v>
      </c>
      <c r="AL8" s="72"/>
      <c r="AM8" s="72"/>
      <c r="AN8" s="16"/>
      <c r="AO8" s="66">
        <v>0</v>
      </c>
      <c r="AP8" s="66"/>
      <c r="AQ8" s="66"/>
      <c r="AR8" s="16"/>
      <c r="AS8" s="66">
        <v>0</v>
      </c>
      <c r="AT8" s="66"/>
      <c r="AU8" s="16"/>
      <c r="AV8" s="24" t="s">
        <v>65</v>
      </c>
    </row>
    <row r="9" spans="1:49" ht="22.5" customHeight="1" x14ac:dyDescent="0.2">
      <c r="A9" s="14" t="s">
        <v>67</v>
      </c>
      <c r="C9" s="24" t="s">
        <v>63</v>
      </c>
      <c r="D9" s="16"/>
      <c r="E9" s="24" t="s">
        <v>64</v>
      </c>
      <c r="F9" s="16"/>
      <c r="G9" s="72" t="s">
        <v>65</v>
      </c>
      <c r="H9" s="72"/>
      <c r="I9" s="72"/>
      <c r="J9" s="16"/>
      <c r="K9" s="66">
        <v>100000</v>
      </c>
      <c r="L9" s="66"/>
      <c r="M9" s="66"/>
      <c r="N9" s="16"/>
      <c r="O9" s="66">
        <v>3000</v>
      </c>
      <c r="P9" s="66"/>
      <c r="Q9" s="66"/>
      <c r="R9" s="16"/>
      <c r="S9" s="72" t="s">
        <v>68</v>
      </c>
      <c r="T9" s="72"/>
      <c r="U9" s="72"/>
      <c r="V9" s="72"/>
      <c r="W9" s="72"/>
      <c r="X9" s="16"/>
      <c r="Y9" s="72" t="s">
        <v>63</v>
      </c>
      <c r="Z9" s="72"/>
      <c r="AA9" s="72"/>
      <c r="AB9" s="72"/>
      <c r="AC9" s="72"/>
      <c r="AD9" s="16"/>
      <c r="AE9" s="72" t="s">
        <v>65</v>
      </c>
      <c r="AF9" s="72"/>
      <c r="AG9" s="72"/>
      <c r="AH9" s="72"/>
      <c r="AI9" s="72"/>
      <c r="AJ9" s="16"/>
      <c r="AK9" s="72" t="s">
        <v>65</v>
      </c>
      <c r="AL9" s="72"/>
      <c r="AM9" s="72"/>
      <c r="AN9" s="16"/>
      <c r="AO9" s="66">
        <v>0</v>
      </c>
      <c r="AP9" s="66"/>
      <c r="AQ9" s="66"/>
      <c r="AR9" s="16"/>
      <c r="AS9" s="66">
        <v>0</v>
      </c>
      <c r="AT9" s="66"/>
      <c r="AU9" s="16"/>
      <c r="AV9" s="24" t="s">
        <v>65</v>
      </c>
    </row>
    <row r="10" spans="1:49" ht="22.5" customHeight="1" x14ac:dyDescent="0.2">
      <c r="A10" s="14" t="s">
        <v>69</v>
      </c>
      <c r="C10" s="24" t="s">
        <v>63</v>
      </c>
      <c r="D10" s="16"/>
      <c r="E10" s="24" t="s">
        <v>64</v>
      </c>
      <c r="F10" s="16"/>
      <c r="G10" s="72" t="s">
        <v>65</v>
      </c>
      <c r="H10" s="72"/>
      <c r="I10" s="72"/>
      <c r="J10" s="16"/>
      <c r="K10" s="66">
        <v>2220000</v>
      </c>
      <c r="L10" s="66"/>
      <c r="M10" s="66"/>
      <c r="N10" s="16"/>
      <c r="O10" s="66">
        <v>3000</v>
      </c>
      <c r="P10" s="66"/>
      <c r="Q10" s="66"/>
      <c r="R10" s="16"/>
      <c r="S10" s="72" t="s">
        <v>70</v>
      </c>
      <c r="T10" s="72"/>
      <c r="U10" s="72"/>
      <c r="V10" s="72"/>
      <c r="W10" s="72"/>
      <c r="X10" s="16"/>
      <c r="Y10" s="72" t="s">
        <v>63</v>
      </c>
      <c r="Z10" s="72"/>
      <c r="AA10" s="72"/>
      <c r="AB10" s="72"/>
      <c r="AC10" s="72"/>
      <c r="AD10" s="16"/>
      <c r="AE10" s="72" t="s">
        <v>65</v>
      </c>
      <c r="AF10" s="72"/>
      <c r="AG10" s="72"/>
      <c r="AH10" s="72"/>
      <c r="AI10" s="72"/>
      <c r="AJ10" s="16"/>
      <c r="AK10" s="72" t="s">
        <v>65</v>
      </c>
      <c r="AL10" s="72"/>
      <c r="AM10" s="72"/>
      <c r="AN10" s="16"/>
      <c r="AO10" s="66">
        <v>0</v>
      </c>
      <c r="AP10" s="66"/>
      <c r="AQ10" s="66"/>
      <c r="AR10" s="16"/>
      <c r="AS10" s="66">
        <v>0</v>
      </c>
      <c r="AT10" s="66"/>
      <c r="AU10" s="16"/>
      <c r="AV10" s="24" t="s">
        <v>65</v>
      </c>
    </row>
    <row r="11" spans="1:49" ht="22.5" customHeight="1" x14ac:dyDescent="0.2">
      <c r="A11" s="14" t="s">
        <v>71</v>
      </c>
      <c r="C11" s="24" t="s">
        <v>63</v>
      </c>
      <c r="D11" s="16"/>
      <c r="E11" s="24" t="s">
        <v>64</v>
      </c>
      <c r="F11" s="16"/>
      <c r="G11" s="72" t="s">
        <v>65</v>
      </c>
      <c r="H11" s="72"/>
      <c r="I11" s="72"/>
      <c r="J11" s="16"/>
      <c r="K11" s="66">
        <v>2000000</v>
      </c>
      <c r="L11" s="66"/>
      <c r="M11" s="66"/>
      <c r="N11" s="16"/>
      <c r="O11" s="66">
        <v>3250</v>
      </c>
      <c r="P11" s="66"/>
      <c r="Q11" s="66"/>
      <c r="R11" s="16"/>
      <c r="S11" s="72" t="s">
        <v>70</v>
      </c>
      <c r="T11" s="72"/>
      <c r="U11" s="72"/>
      <c r="V11" s="72"/>
      <c r="W11" s="72"/>
      <c r="X11" s="16"/>
      <c r="Y11" s="72" t="s">
        <v>63</v>
      </c>
      <c r="Z11" s="72"/>
      <c r="AA11" s="72"/>
      <c r="AB11" s="72"/>
      <c r="AC11" s="72"/>
      <c r="AD11" s="16"/>
      <c r="AE11" s="72" t="s">
        <v>65</v>
      </c>
      <c r="AF11" s="72"/>
      <c r="AG11" s="72"/>
      <c r="AH11" s="72"/>
      <c r="AI11" s="72"/>
      <c r="AJ11" s="16"/>
      <c r="AK11" s="72" t="s">
        <v>65</v>
      </c>
      <c r="AL11" s="72"/>
      <c r="AM11" s="72"/>
      <c r="AN11" s="16"/>
      <c r="AO11" s="66">
        <v>0</v>
      </c>
      <c r="AP11" s="66"/>
      <c r="AQ11" s="66"/>
      <c r="AR11" s="16"/>
      <c r="AS11" s="66">
        <v>0</v>
      </c>
      <c r="AT11" s="66"/>
      <c r="AU11" s="16"/>
      <c r="AV11" s="24" t="s">
        <v>65</v>
      </c>
    </row>
    <row r="12" spans="1:49" ht="22.5" customHeight="1" x14ac:dyDescent="0.2">
      <c r="A12" s="14" t="s">
        <v>72</v>
      </c>
      <c r="C12" s="24" t="s">
        <v>63</v>
      </c>
      <c r="D12" s="16"/>
      <c r="E12" s="24" t="s">
        <v>64</v>
      </c>
      <c r="F12" s="16"/>
      <c r="G12" s="72" t="s">
        <v>65</v>
      </c>
      <c r="H12" s="72"/>
      <c r="I12" s="72"/>
      <c r="J12" s="16"/>
      <c r="K12" s="66">
        <v>402000</v>
      </c>
      <c r="L12" s="66"/>
      <c r="M12" s="66"/>
      <c r="N12" s="16"/>
      <c r="O12" s="66">
        <v>3250</v>
      </c>
      <c r="P12" s="66"/>
      <c r="Q12" s="66"/>
      <c r="R12" s="16"/>
      <c r="S12" s="72" t="s">
        <v>73</v>
      </c>
      <c r="T12" s="72"/>
      <c r="U12" s="72"/>
      <c r="V12" s="72"/>
      <c r="W12" s="72"/>
      <c r="X12" s="16"/>
      <c r="Y12" s="72" t="s">
        <v>63</v>
      </c>
      <c r="Z12" s="72"/>
      <c r="AA12" s="72"/>
      <c r="AB12" s="72"/>
      <c r="AC12" s="72"/>
      <c r="AD12" s="16"/>
      <c r="AE12" s="72" t="s">
        <v>64</v>
      </c>
      <c r="AF12" s="72"/>
      <c r="AG12" s="72"/>
      <c r="AH12" s="72"/>
      <c r="AI12" s="72"/>
      <c r="AJ12" s="16"/>
      <c r="AK12" s="72" t="s">
        <v>65</v>
      </c>
      <c r="AL12" s="72"/>
      <c r="AM12" s="72"/>
      <c r="AN12" s="16"/>
      <c r="AO12" s="66">
        <v>402000</v>
      </c>
      <c r="AP12" s="66"/>
      <c r="AQ12" s="66"/>
      <c r="AR12" s="16"/>
      <c r="AS12" s="66">
        <v>3250</v>
      </c>
      <c r="AT12" s="66"/>
      <c r="AU12" s="16"/>
      <c r="AV12" s="24" t="s">
        <v>73</v>
      </c>
    </row>
    <row r="13" spans="1:49" ht="22.5" customHeight="1" x14ac:dyDescent="0.2">
      <c r="A13" s="14" t="s">
        <v>74</v>
      </c>
      <c r="C13" s="24" t="s">
        <v>63</v>
      </c>
      <c r="D13" s="16"/>
      <c r="E13" s="24" t="s">
        <v>64</v>
      </c>
      <c r="F13" s="16"/>
      <c r="G13" s="72" t="s">
        <v>65</v>
      </c>
      <c r="H13" s="72"/>
      <c r="I13" s="72"/>
      <c r="J13" s="16"/>
      <c r="K13" s="66">
        <v>936000</v>
      </c>
      <c r="L13" s="66"/>
      <c r="M13" s="66"/>
      <c r="N13" s="16"/>
      <c r="O13" s="66">
        <v>3000</v>
      </c>
      <c r="P13" s="66"/>
      <c r="Q13" s="66"/>
      <c r="R13" s="16"/>
      <c r="S13" s="72" t="s">
        <v>73</v>
      </c>
      <c r="T13" s="72"/>
      <c r="U13" s="72"/>
      <c r="V13" s="72"/>
      <c r="W13" s="72"/>
      <c r="X13" s="16"/>
      <c r="Y13" s="72" t="s">
        <v>63</v>
      </c>
      <c r="Z13" s="72"/>
      <c r="AA13" s="72"/>
      <c r="AB13" s="72"/>
      <c r="AC13" s="72"/>
      <c r="AD13" s="16"/>
      <c r="AE13" s="72" t="s">
        <v>64</v>
      </c>
      <c r="AF13" s="72"/>
      <c r="AG13" s="72"/>
      <c r="AH13" s="72"/>
      <c r="AI13" s="72"/>
      <c r="AJ13" s="16"/>
      <c r="AK13" s="72" t="s">
        <v>65</v>
      </c>
      <c r="AL13" s="72"/>
      <c r="AM13" s="72"/>
      <c r="AN13" s="16"/>
      <c r="AO13" s="66">
        <v>1000000</v>
      </c>
      <c r="AP13" s="66"/>
      <c r="AQ13" s="66"/>
      <c r="AR13" s="16"/>
      <c r="AS13" s="66">
        <v>3000</v>
      </c>
      <c r="AT13" s="66"/>
      <c r="AU13" s="16"/>
      <c r="AV13" s="24" t="s">
        <v>73</v>
      </c>
    </row>
    <row r="14" spans="1:49" ht="22.5" customHeight="1" x14ac:dyDescent="0.2">
      <c r="A14" s="14" t="s">
        <v>19</v>
      </c>
      <c r="C14" s="24" t="s">
        <v>63</v>
      </c>
      <c r="D14" s="16"/>
      <c r="E14" s="24" t="s">
        <v>75</v>
      </c>
      <c r="F14" s="16"/>
      <c r="G14" s="72" t="s">
        <v>65</v>
      </c>
      <c r="H14" s="72"/>
      <c r="I14" s="72"/>
      <c r="J14" s="16"/>
      <c r="K14" s="66">
        <v>196000</v>
      </c>
      <c r="L14" s="66"/>
      <c r="M14" s="66"/>
      <c r="N14" s="16"/>
      <c r="O14" s="66">
        <v>7500</v>
      </c>
      <c r="P14" s="66"/>
      <c r="Q14" s="66"/>
      <c r="R14" s="16"/>
      <c r="S14" s="72" t="s">
        <v>76</v>
      </c>
      <c r="T14" s="72"/>
      <c r="U14" s="72"/>
      <c r="V14" s="72"/>
      <c r="W14" s="72"/>
      <c r="X14" s="16"/>
      <c r="Y14" s="72" t="s">
        <v>63</v>
      </c>
      <c r="Z14" s="72"/>
      <c r="AA14" s="72"/>
      <c r="AB14" s="72"/>
      <c r="AC14" s="72"/>
      <c r="AD14" s="16"/>
      <c r="AE14" s="72" t="s">
        <v>65</v>
      </c>
      <c r="AF14" s="72"/>
      <c r="AG14" s="72"/>
      <c r="AH14" s="72"/>
      <c r="AI14" s="72"/>
      <c r="AJ14" s="16"/>
      <c r="AK14" s="72" t="s">
        <v>65</v>
      </c>
      <c r="AL14" s="72"/>
      <c r="AM14" s="72"/>
      <c r="AN14" s="16"/>
      <c r="AO14" s="66">
        <v>0</v>
      </c>
      <c r="AP14" s="66"/>
      <c r="AQ14" s="66"/>
      <c r="AR14" s="16"/>
      <c r="AS14" s="66">
        <v>0</v>
      </c>
      <c r="AT14" s="66"/>
      <c r="AU14" s="16"/>
      <c r="AV14" s="24" t="s">
        <v>65</v>
      </c>
    </row>
    <row r="15" spans="1:49" ht="22.5" customHeight="1" x14ac:dyDescent="0.2">
      <c r="A15" s="14" t="s">
        <v>46</v>
      </c>
      <c r="C15" s="24" t="s">
        <v>77</v>
      </c>
      <c r="D15" s="16"/>
      <c r="E15" s="24" t="s">
        <v>65</v>
      </c>
      <c r="F15" s="16"/>
      <c r="G15" s="72" t="s">
        <v>65</v>
      </c>
      <c r="H15" s="72"/>
      <c r="I15" s="72"/>
      <c r="J15" s="16"/>
      <c r="K15" s="66">
        <v>0</v>
      </c>
      <c r="L15" s="66"/>
      <c r="M15" s="66"/>
      <c r="N15" s="16"/>
      <c r="O15" s="66">
        <v>0</v>
      </c>
      <c r="P15" s="66"/>
      <c r="Q15" s="66"/>
      <c r="R15" s="16"/>
      <c r="S15" s="72" t="s">
        <v>65</v>
      </c>
      <c r="T15" s="72"/>
      <c r="U15" s="72"/>
      <c r="V15" s="72"/>
      <c r="W15" s="72"/>
      <c r="X15" s="16"/>
      <c r="Y15" s="72" t="s">
        <v>77</v>
      </c>
      <c r="Z15" s="72"/>
      <c r="AA15" s="72"/>
      <c r="AB15" s="72"/>
      <c r="AC15" s="72"/>
      <c r="AD15" s="16"/>
      <c r="AE15" s="72" t="s">
        <v>75</v>
      </c>
      <c r="AF15" s="72"/>
      <c r="AG15" s="72"/>
      <c r="AH15" s="72"/>
      <c r="AI15" s="72"/>
      <c r="AJ15" s="16"/>
      <c r="AK15" s="72" t="s">
        <v>65</v>
      </c>
      <c r="AL15" s="72"/>
      <c r="AM15" s="72"/>
      <c r="AN15" s="16"/>
      <c r="AO15" s="66">
        <v>1000000</v>
      </c>
      <c r="AP15" s="66"/>
      <c r="AQ15" s="66"/>
      <c r="AR15" s="16"/>
      <c r="AS15" s="66">
        <v>3000</v>
      </c>
      <c r="AT15" s="66"/>
      <c r="AU15" s="16"/>
      <c r="AV15" s="24" t="s">
        <v>73</v>
      </c>
    </row>
    <row r="16" spans="1:49" ht="22.5" customHeight="1" x14ac:dyDescent="0.2">
      <c r="A16" s="14"/>
      <c r="C16" s="24"/>
      <c r="D16" s="16"/>
      <c r="E16" s="24"/>
      <c r="F16" s="16"/>
      <c r="G16" s="72"/>
      <c r="H16" s="72"/>
      <c r="I16" s="72"/>
      <c r="J16" s="16"/>
      <c r="K16" s="66"/>
      <c r="L16" s="66"/>
      <c r="M16" s="66"/>
      <c r="N16" s="16"/>
      <c r="O16" s="66"/>
      <c r="P16" s="66"/>
      <c r="Q16" s="66"/>
      <c r="R16" s="16"/>
      <c r="S16" s="72"/>
      <c r="T16" s="72"/>
      <c r="U16" s="72"/>
      <c r="V16" s="72"/>
      <c r="W16" s="72"/>
      <c r="X16" s="16"/>
      <c r="Y16" s="72"/>
      <c r="Z16" s="72"/>
      <c r="AA16" s="72"/>
      <c r="AB16" s="72"/>
      <c r="AC16" s="72"/>
      <c r="AD16" s="16"/>
      <c r="AE16" s="72"/>
      <c r="AF16" s="72"/>
      <c r="AG16" s="72"/>
      <c r="AH16" s="72"/>
      <c r="AI16" s="72"/>
      <c r="AJ16" s="16"/>
      <c r="AK16" s="72"/>
      <c r="AL16" s="72"/>
      <c r="AM16" s="72"/>
      <c r="AN16" s="16"/>
      <c r="AO16" s="66"/>
      <c r="AP16" s="66"/>
      <c r="AQ16" s="66"/>
      <c r="AR16" s="16"/>
      <c r="AS16" s="66"/>
      <c r="AT16" s="66"/>
      <c r="AU16" s="16"/>
      <c r="AV16" s="24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</sheetData>
  <mergeCells count="96">
    <mergeCell ref="A1:AW1"/>
    <mergeCell ref="A2:AW2"/>
    <mergeCell ref="A3:AW3"/>
    <mergeCell ref="AE8:AI8"/>
    <mergeCell ref="AK8:AM8"/>
    <mergeCell ref="AO8:AQ8"/>
    <mergeCell ref="AS8:AT8"/>
    <mergeCell ref="A5:AW5"/>
    <mergeCell ref="C6:W6"/>
    <mergeCell ref="Y6:AV6"/>
    <mergeCell ref="G7:I7"/>
    <mergeCell ref="K7:M7"/>
    <mergeCell ref="O7:Q7"/>
    <mergeCell ref="S7:W7"/>
    <mergeCell ref="Y7:AC7"/>
    <mergeCell ref="AE7:AI7"/>
    <mergeCell ref="AK7:AM7"/>
    <mergeCell ref="AO7:AQ7"/>
    <mergeCell ref="AS7:AT7"/>
    <mergeCell ref="G8:I8"/>
    <mergeCell ref="K8:M8"/>
    <mergeCell ref="O8:Q8"/>
    <mergeCell ref="S8:W8"/>
    <mergeCell ref="Y8:AC8"/>
    <mergeCell ref="AE10:AI10"/>
    <mergeCell ref="AK10:AM10"/>
    <mergeCell ref="AO10:AQ10"/>
    <mergeCell ref="AS10:AT10"/>
    <mergeCell ref="G9:I9"/>
    <mergeCell ref="K9:M9"/>
    <mergeCell ref="O9:Q9"/>
    <mergeCell ref="S9:W9"/>
    <mergeCell ref="Y9:AC9"/>
    <mergeCell ref="AE9:AI9"/>
    <mergeCell ref="AK9:AM9"/>
    <mergeCell ref="AO9:AQ9"/>
    <mergeCell ref="AS9:AT9"/>
    <mergeCell ref="G10:I10"/>
    <mergeCell ref="K10:M10"/>
    <mergeCell ref="O10:Q10"/>
    <mergeCell ref="S10:W10"/>
    <mergeCell ref="Y10:AC10"/>
    <mergeCell ref="AE12:AI12"/>
    <mergeCell ref="AK12:AM12"/>
    <mergeCell ref="AO12:AQ12"/>
    <mergeCell ref="AS12:AT12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4:AI14"/>
    <mergeCell ref="AK14:AM14"/>
    <mergeCell ref="AO14:AQ14"/>
    <mergeCell ref="AS14:AT14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6:AI16"/>
    <mergeCell ref="AK16:AM16"/>
    <mergeCell ref="AO16:AQ16"/>
    <mergeCell ref="AS16:AT16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6:I16"/>
    <mergeCell ref="K16:M16"/>
    <mergeCell ref="O16:Q16"/>
    <mergeCell ref="S16:W16"/>
    <mergeCell ref="Y16:AC16"/>
  </mergeCells>
  <pageMargins left="0.39" right="0.39" top="0.39" bottom="0.39" header="0" footer="0"/>
  <pageSetup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zoomScaleNormal="100" workbookViewId="0">
      <selection activeCell="I31" sqref="I31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3" spans="1:27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</row>
    <row r="4" spans="1:27" ht="14.45" customHeight="1" x14ac:dyDescent="0.2"/>
    <row r="5" spans="1:27" ht="14.45" customHeight="1" x14ac:dyDescent="0.2">
      <c r="A5" s="21" t="s">
        <v>78</v>
      </c>
      <c r="B5" s="73" t="s">
        <v>79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</row>
    <row r="6" spans="1:27" ht="14.45" customHeight="1" x14ac:dyDescent="0.2">
      <c r="E6" s="69" t="s">
        <v>7</v>
      </c>
      <c r="F6" s="69"/>
      <c r="G6" s="69"/>
      <c r="H6" s="69"/>
      <c r="I6" s="69"/>
      <c r="K6" s="69" t="s">
        <v>8</v>
      </c>
      <c r="L6" s="69"/>
      <c r="M6" s="69"/>
      <c r="N6" s="69"/>
      <c r="O6" s="69"/>
      <c r="P6" s="69"/>
      <c r="Q6" s="69"/>
      <c r="S6" s="69" t="s">
        <v>9</v>
      </c>
      <c r="T6" s="69"/>
      <c r="U6" s="69"/>
      <c r="V6" s="69"/>
      <c r="W6" s="69"/>
      <c r="X6" s="69"/>
      <c r="Y6" s="69"/>
      <c r="Z6" s="69"/>
      <c r="AA6" s="69"/>
    </row>
    <row r="7" spans="1:27" ht="14.45" customHeight="1" x14ac:dyDescent="0.2">
      <c r="E7" s="1"/>
      <c r="F7" s="1"/>
      <c r="G7" s="1"/>
      <c r="H7" s="1"/>
      <c r="I7" s="1"/>
      <c r="K7" s="75" t="s">
        <v>80</v>
      </c>
      <c r="L7" s="75"/>
      <c r="M7" s="75"/>
      <c r="N7" s="1"/>
      <c r="O7" s="75" t="s">
        <v>81</v>
      </c>
      <c r="P7" s="75"/>
      <c r="Q7" s="75"/>
      <c r="S7" s="1"/>
      <c r="T7" s="1"/>
      <c r="U7" s="1"/>
      <c r="V7" s="1"/>
      <c r="W7" s="1"/>
      <c r="X7" s="1"/>
      <c r="Y7" s="1"/>
      <c r="Z7" s="1"/>
      <c r="AA7" s="1"/>
    </row>
    <row r="8" spans="1:27" ht="14.45" customHeight="1" x14ac:dyDescent="0.2">
      <c r="A8" s="69" t="s">
        <v>82</v>
      </c>
      <c r="B8" s="69"/>
      <c r="D8" s="69" t="s">
        <v>83</v>
      </c>
      <c r="E8" s="69"/>
      <c r="G8" s="8" t="s">
        <v>14</v>
      </c>
      <c r="I8" s="8" t="s">
        <v>15</v>
      </c>
      <c r="K8" s="23" t="s">
        <v>13</v>
      </c>
      <c r="L8" s="1"/>
      <c r="M8" s="23" t="s">
        <v>14</v>
      </c>
      <c r="O8" s="23" t="s">
        <v>13</v>
      </c>
      <c r="P8" s="1"/>
      <c r="Q8" s="23" t="s">
        <v>16</v>
      </c>
      <c r="S8" s="8" t="s">
        <v>13</v>
      </c>
      <c r="U8" s="8" t="s">
        <v>84</v>
      </c>
      <c r="W8" s="8" t="s">
        <v>14</v>
      </c>
      <c r="Y8" s="8" t="s">
        <v>15</v>
      </c>
      <c r="AA8" s="8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9"/>
  <sheetViews>
    <sheetView rightToLeft="1" zoomScaleNormal="100" workbookViewId="0">
      <selection sqref="A1:XFD1048576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5" max="15" width="4.42578125" customWidth="1"/>
  </cols>
  <sheetData>
    <row r="1" spans="1:13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21.7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4.45" customHeight="1" x14ac:dyDescent="0.2">
      <c r="A5" s="73" t="s">
        <v>98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3" ht="14.45" customHeight="1" x14ac:dyDescent="0.2">
      <c r="A6" s="73" t="s">
        <v>99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</row>
    <row r="7" spans="1:13" ht="14.45" customHeight="1" x14ac:dyDescent="0.2"/>
    <row r="8" spans="1:13" ht="14.45" customHeight="1" x14ac:dyDescent="0.2">
      <c r="C8" s="69" t="s">
        <v>9</v>
      </c>
      <c r="D8" s="69"/>
      <c r="E8" s="69"/>
      <c r="F8" s="69"/>
      <c r="G8" s="69"/>
      <c r="H8" s="69"/>
      <c r="I8" s="69"/>
      <c r="J8" s="69"/>
      <c r="K8" s="69"/>
      <c r="L8" s="69"/>
      <c r="M8" s="69"/>
    </row>
    <row r="9" spans="1:13" ht="14.45" customHeight="1" x14ac:dyDescent="0.2">
      <c r="A9" s="8" t="s">
        <v>100</v>
      </c>
      <c r="C9" s="23" t="s">
        <v>13</v>
      </c>
      <c r="D9" s="1"/>
      <c r="E9" s="23" t="s">
        <v>101</v>
      </c>
      <c r="F9" s="1"/>
      <c r="G9" s="23" t="s">
        <v>102</v>
      </c>
      <c r="H9" s="1"/>
      <c r="I9" s="23" t="s">
        <v>103</v>
      </c>
      <c r="J9" s="1"/>
      <c r="K9" s="23" t="s">
        <v>104</v>
      </c>
      <c r="L9" s="1"/>
      <c r="M9" s="23" t="s">
        <v>105</v>
      </c>
    </row>
  </sheetData>
  <mergeCells count="6">
    <mergeCell ref="C8:M8"/>
    <mergeCell ref="A1:M1"/>
    <mergeCell ref="A2:M2"/>
    <mergeCell ref="A3:M3"/>
    <mergeCell ref="A5:M5"/>
    <mergeCell ref="A6:M6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zoomScaleNormal="100" workbookViewId="0">
      <selection activeCell="L13" sqref="L13"/>
    </sheetView>
  </sheetViews>
  <sheetFormatPr defaultRowHeight="12.75" x14ac:dyDescent="0.2"/>
  <cols>
    <col min="1" max="1" width="5.140625" customWidth="1"/>
    <col min="2" max="2" width="58.85546875" customWidth="1"/>
    <col min="3" max="3" width="1.28515625" customWidth="1"/>
    <col min="4" max="4" width="17.7109375" bestFit="1" customWidth="1"/>
    <col min="5" max="5" width="1.28515625" customWidth="1"/>
    <col min="6" max="6" width="17.570312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ht="14.45" customHeight="1" x14ac:dyDescent="0.2"/>
    <row r="5" spans="1:12" ht="14.45" customHeight="1" x14ac:dyDescent="0.2">
      <c r="A5" s="21" t="s">
        <v>106</v>
      </c>
      <c r="B5" s="73" t="s">
        <v>107</v>
      </c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1:12" ht="14.45" customHeight="1" x14ac:dyDescent="0.2">
      <c r="D6" s="8" t="s">
        <v>7</v>
      </c>
      <c r="F6" s="69" t="s">
        <v>8</v>
      </c>
      <c r="G6" s="69"/>
      <c r="H6" s="69"/>
      <c r="J6" s="8" t="s">
        <v>9</v>
      </c>
    </row>
    <row r="7" spans="1:12" ht="14.45" customHeight="1" x14ac:dyDescent="0.2">
      <c r="D7" s="1"/>
      <c r="F7" s="1"/>
      <c r="G7" s="1"/>
      <c r="H7" s="1"/>
      <c r="J7" s="1"/>
    </row>
    <row r="8" spans="1:12" ht="14.45" customHeight="1" x14ac:dyDescent="0.2">
      <c r="A8" s="69" t="s">
        <v>108</v>
      </c>
      <c r="B8" s="69"/>
      <c r="D8" s="8" t="s">
        <v>109</v>
      </c>
      <c r="F8" s="8" t="s">
        <v>110</v>
      </c>
      <c r="H8" s="8" t="s">
        <v>111</v>
      </c>
      <c r="J8" s="8" t="s">
        <v>109</v>
      </c>
      <c r="L8" s="8" t="s">
        <v>18</v>
      </c>
    </row>
    <row r="9" spans="1:12" ht="21.75" customHeight="1" x14ac:dyDescent="0.2">
      <c r="A9" s="77" t="s">
        <v>112</v>
      </c>
      <c r="B9" s="77"/>
      <c r="D9" s="26">
        <v>3659681357</v>
      </c>
      <c r="E9" s="16"/>
      <c r="F9" s="26">
        <v>4755076094</v>
      </c>
      <c r="G9" s="16"/>
      <c r="H9" s="26">
        <v>7150600000</v>
      </c>
      <c r="I9" s="16"/>
      <c r="J9" s="26">
        <v>1264157451</v>
      </c>
      <c r="K9" s="16"/>
      <c r="L9" s="27">
        <v>2.3E-3</v>
      </c>
    </row>
    <row r="10" spans="1:12" ht="21.75" customHeight="1" x14ac:dyDescent="0.2">
      <c r="A10" s="65" t="s">
        <v>113</v>
      </c>
      <c r="B10" s="65"/>
      <c r="D10" s="15">
        <v>2089685753</v>
      </c>
      <c r="E10" s="16"/>
      <c r="F10" s="15">
        <v>66315104674</v>
      </c>
      <c r="G10" s="16"/>
      <c r="H10" s="15">
        <v>65530480000</v>
      </c>
      <c r="I10" s="16"/>
      <c r="J10" s="15">
        <v>2874310427</v>
      </c>
      <c r="K10" s="16"/>
      <c r="L10" s="28">
        <v>5.1999999999999998E-3</v>
      </c>
    </row>
    <row r="11" spans="1:12" ht="21.75" customHeight="1" x14ac:dyDescent="0.2">
      <c r="A11" s="65" t="s">
        <v>114</v>
      </c>
      <c r="B11" s="65"/>
      <c r="D11" s="15">
        <v>50000000000</v>
      </c>
      <c r="E11" s="16"/>
      <c r="F11" s="15">
        <v>1232876712</v>
      </c>
      <c r="G11" s="16"/>
      <c r="H11" s="15">
        <v>1232876712</v>
      </c>
      <c r="I11" s="16"/>
      <c r="J11" s="15">
        <v>50000000000</v>
      </c>
      <c r="K11" s="16"/>
      <c r="L11" s="28">
        <v>9.0999999999999998E-2</v>
      </c>
    </row>
    <row r="12" spans="1:12" ht="21.75" customHeight="1" x14ac:dyDescent="0.2">
      <c r="A12" s="67" t="s">
        <v>52</v>
      </c>
      <c r="B12" s="67"/>
      <c r="D12" s="19">
        <v>55749367110</v>
      </c>
      <c r="E12" s="16"/>
      <c r="F12" s="19">
        <v>72303057480</v>
      </c>
      <c r="G12" s="16"/>
      <c r="H12" s="19">
        <v>73913956712</v>
      </c>
      <c r="I12" s="16"/>
      <c r="J12" s="19">
        <v>54138467878</v>
      </c>
      <c r="K12" s="16"/>
      <c r="L12" s="29">
        <v>9.8500000000000004E-2</v>
      </c>
    </row>
    <row r="13" spans="1:12" ht="21" x14ac:dyDescent="0.2">
      <c r="A13" s="76"/>
      <c r="B13" s="76"/>
      <c r="D13" s="26"/>
      <c r="E13" s="16"/>
      <c r="F13" s="26"/>
      <c r="G13" s="16"/>
      <c r="H13" s="26"/>
      <c r="I13" s="16"/>
      <c r="J13" s="26"/>
      <c r="K13" s="16"/>
      <c r="L13" s="31"/>
    </row>
  </sheetData>
  <mergeCells count="11">
    <mergeCell ref="A1:L1"/>
    <mergeCell ref="A2:L2"/>
    <mergeCell ref="A3:L3"/>
    <mergeCell ref="B5:L5"/>
    <mergeCell ref="F6:H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5"/>
  <sheetViews>
    <sheetView rightToLeft="1" zoomScaleNormal="100" workbookViewId="0">
      <selection activeCell="L12" sqref="L12"/>
    </sheetView>
  </sheetViews>
  <sheetFormatPr defaultRowHeight="12.75" x14ac:dyDescent="0.2"/>
  <cols>
    <col min="1" max="1" width="6.140625" bestFit="1" customWidth="1"/>
    <col min="2" max="2" width="19.85546875" customWidth="1"/>
    <col min="3" max="3" width="1.28515625" customWidth="1"/>
    <col min="4" max="4" width="14.7109375" bestFit="1" customWidth="1"/>
    <col min="5" max="5" width="1.28515625" customWidth="1"/>
    <col min="6" max="6" width="18.7109375" bestFit="1" customWidth="1"/>
    <col min="7" max="7" width="1.28515625" customWidth="1"/>
    <col min="8" max="8" width="18.7109375" bestFit="1" customWidth="1"/>
    <col min="9" max="9" width="1.28515625" customWidth="1"/>
    <col min="10" max="10" width="18.28515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0.7109375" customWidth="1"/>
    <col min="16" max="16" width="1.28515625" customWidth="1"/>
    <col min="17" max="17" width="18.7109375" bestFit="1" customWidth="1"/>
    <col min="18" max="18" width="1.28515625" customWidth="1"/>
    <col min="19" max="19" width="18.28515625" bestFit="1" customWidth="1"/>
    <col min="20" max="20" width="1.28515625" customWidth="1"/>
    <col min="21" max="21" width="18.42578125" bestFit="1" customWidth="1"/>
    <col min="22" max="22" width="1.28515625" customWidth="1"/>
    <col min="23" max="23" width="17.28515625" bestFit="1" customWidth="1"/>
    <col min="24" max="24" width="0.28515625" customWidth="1"/>
    <col min="26" max="26" width="9.85546875" bestFit="1" customWidth="1"/>
  </cols>
  <sheetData>
    <row r="1" spans="1:26" ht="25.5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26" ht="25.5" x14ac:dyDescent="0.2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</row>
    <row r="3" spans="1:26" ht="25.5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</row>
    <row r="5" spans="1:26" ht="24" x14ac:dyDescent="0.2">
      <c r="A5" s="21" t="s">
        <v>132</v>
      </c>
      <c r="B5" s="73" t="s">
        <v>133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</row>
    <row r="6" spans="1:26" ht="21" x14ac:dyDescent="0.2">
      <c r="D6" s="69" t="s">
        <v>134</v>
      </c>
      <c r="E6" s="69"/>
      <c r="F6" s="69"/>
      <c r="G6" s="69"/>
      <c r="H6" s="69"/>
      <c r="I6" s="69"/>
      <c r="J6" s="69"/>
      <c r="K6" s="69"/>
      <c r="L6" s="69"/>
      <c r="N6" s="69" t="s">
        <v>135</v>
      </c>
      <c r="O6" s="69"/>
      <c r="P6" s="69"/>
      <c r="Q6" s="69"/>
      <c r="R6" s="69"/>
      <c r="S6" s="69"/>
      <c r="T6" s="69"/>
      <c r="U6" s="69"/>
      <c r="V6" s="69"/>
      <c r="W6" s="69"/>
    </row>
    <row r="7" spans="1:26" ht="21" x14ac:dyDescent="0.2">
      <c r="D7" s="1"/>
      <c r="E7" s="1"/>
      <c r="F7" s="1"/>
      <c r="G7" s="1"/>
      <c r="H7" s="1"/>
      <c r="I7" s="1"/>
      <c r="J7" s="75" t="s">
        <v>52</v>
      </c>
      <c r="K7" s="75"/>
      <c r="L7" s="75"/>
      <c r="N7" s="1"/>
      <c r="O7" s="1"/>
      <c r="P7" s="1"/>
      <c r="Q7" s="1"/>
      <c r="R7" s="1"/>
      <c r="S7" s="1"/>
      <c r="T7" s="1"/>
      <c r="U7" s="75" t="s">
        <v>52</v>
      </c>
      <c r="V7" s="75"/>
      <c r="W7" s="75"/>
    </row>
    <row r="8" spans="1:26" ht="21" x14ac:dyDescent="0.2">
      <c r="A8" s="69" t="s">
        <v>136</v>
      </c>
      <c r="B8" s="69"/>
      <c r="D8" s="8" t="s">
        <v>137</v>
      </c>
      <c r="F8" s="8" t="s">
        <v>138</v>
      </c>
      <c r="H8" s="8" t="s">
        <v>139</v>
      </c>
      <c r="J8" s="23" t="s">
        <v>109</v>
      </c>
      <c r="K8" s="1"/>
      <c r="L8" s="23" t="s">
        <v>120</v>
      </c>
      <c r="N8" s="8" t="s">
        <v>137</v>
      </c>
      <c r="P8" s="69" t="s">
        <v>138</v>
      </c>
      <c r="Q8" s="69"/>
      <c r="S8" s="8" t="s">
        <v>139</v>
      </c>
      <c r="U8" s="23" t="s">
        <v>109</v>
      </c>
      <c r="V8" s="1"/>
      <c r="W8" s="12" t="s">
        <v>120</v>
      </c>
    </row>
    <row r="9" spans="1:26" ht="18.75" x14ac:dyDescent="0.2">
      <c r="A9" s="77" t="s">
        <v>27</v>
      </c>
      <c r="B9" s="77"/>
      <c r="D9" s="26">
        <v>0</v>
      </c>
      <c r="E9" s="16"/>
      <c r="F9" s="32">
        <v>0</v>
      </c>
      <c r="G9" s="16"/>
      <c r="H9" s="32">
        <v>6013871384</v>
      </c>
      <c r="I9" s="16"/>
      <c r="J9" s="32">
        <v>6013871384</v>
      </c>
      <c r="K9" s="16"/>
      <c r="L9" s="28">
        <f>J9/'7'!$F$13</f>
        <v>0.16705593649500775</v>
      </c>
      <c r="M9" s="16"/>
      <c r="N9" s="26">
        <v>4015843500</v>
      </c>
      <c r="O9" s="16"/>
      <c r="P9" s="82">
        <v>0</v>
      </c>
      <c r="Q9" s="82"/>
      <c r="R9" s="16"/>
      <c r="S9" s="32">
        <v>8081974603</v>
      </c>
      <c r="T9" s="16"/>
      <c r="U9" s="32">
        <v>12097818103</v>
      </c>
      <c r="V9" s="16"/>
      <c r="W9" s="28">
        <f>U9/180444948243</f>
        <v>6.7044371265568586E-2</v>
      </c>
      <c r="Z9" s="33"/>
    </row>
    <row r="10" spans="1:26" ht="18.75" x14ac:dyDescent="0.2">
      <c r="A10" s="65" t="s">
        <v>30</v>
      </c>
      <c r="B10" s="65"/>
      <c r="D10" s="15">
        <v>0</v>
      </c>
      <c r="E10" s="16"/>
      <c r="F10" s="34">
        <v>168832348</v>
      </c>
      <c r="G10" s="16"/>
      <c r="H10" s="34">
        <v>1859029712</v>
      </c>
      <c r="I10" s="16"/>
      <c r="J10" s="34">
        <v>2027862060</v>
      </c>
      <c r="K10" s="16"/>
      <c r="L10" s="28">
        <f>J10/'7'!$F$13</f>
        <v>5.6330834812545028E-2</v>
      </c>
      <c r="M10" s="16"/>
      <c r="N10" s="15">
        <v>0</v>
      </c>
      <c r="O10" s="16"/>
      <c r="P10" s="81">
        <v>964384648</v>
      </c>
      <c r="Q10" s="81"/>
      <c r="R10" s="16"/>
      <c r="S10" s="34">
        <v>1859029712</v>
      </c>
      <c r="T10" s="16"/>
      <c r="U10" s="34">
        <v>2823414360</v>
      </c>
      <c r="V10" s="16"/>
      <c r="W10" s="28">
        <f t="shared" ref="W10:W73" si="0">U10/180444948243</f>
        <v>1.564695707744497E-2</v>
      </c>
    </row>
    <row r="11" spans="1:26" ht="18.75" x14ac:dyDescent="0.2">
      <c r="A11" s="65" t="s">
        <v>39</v>
      </c>
      <c r="B11" s="65"/>
      <c r="D11" s="15">
        <v>0</v>
      </c>
      <c r="E11" s="16"/>
      <c r="F11" s="34">
        <v>0</v>
      </c>
      <c r="G11" s="16"/>
      <c r="H11" s="34">
        <v>6689060635</v>
      </c>
      <c r="I11" s="16"/>
      <c r="J11" s="34">
        <v>6689060635</v>
      </c>
      <c r="K11" s="16"/>
      <c r="L11" s="28">
        <f>J11/'7'!$F$13</f>
        <v>0.1858116373464192</v>
      </c>
      <c r="M11" s="16"/>
      <c r="N11" s="15">
        <v>0</v>
      </c>
      <c r="O11" s="16"/>
      <c r="P11" s="81">
        <v>0</v>
      </c>
      <c r="Q11" s="81"/>
      <c r="R11" s="16"/>
      <c r="S11" s="34">
        <v>9042060992</v>
      </c>
      <c r="T11" s="16"/>
      <c r="U11" s="34">
        <v>9042060992</v>
      </c>
      <c r="V11" s="16"/>
      <c r="W11" s="28">
        <f t="shared" si="0"/>
        <v>5.0109804015257428E-2</v>
      </c>
    </row>
    <row r="12" spans="1:26" ht="18.75" x14ac:dyDescent="0.2">
      <c r="A12" s="65" t="s">
        <v>43</v>
      </c>
      <c r="B12" s="65"/>
      <c r="D12" s="15">
        <v>0</v>
      </c>
      <c r="E12" s="16"/>
      <c r="F12" s="34">
        <v>0</v>
      </c>
      <c r="G12" s="16"/>
      <c r="H12" s="34">
        <v>2530047671</v>
      </c>
      <c r="I12" s="16"/>
      <c r="J12" s="34">
        <v>2530047671</v>
      </c>
      <c r="K12" s="16"/>
      <c r="L12" s="28">
        <f>J12/'7'!$F$13</f>
        <v>7.0280765262192083E-2</v>
      </c>
      <c r="M12" s="16"/>
      <c r="N12" s="15">
        <v>2282003400</v>
      </c>
      <c r="O12" s="16"/>
      <c r="P12" s="81">
        <v>0</v>
      </c>
      <c r="Q12" s="81"/>
      <c r="R12" s="16"/>
      <c r="S12" s="34">
        <v>2986631363</v>
      </c>
      <c r="T12" s="16"/>
      <c r="U12" s="34">
        <v>5268634763</v>
      </c>
      <c r="V12" s="16"/>
      <c r="W12" s="28">
        <f t="shared" si="0"/>
        <v>2.9198017535547086E-2</v>
      </c>
    </row>
    <row r="13" spans="1:26" ht="18.75" x14ac:dyDescent="0.2">
      <c r="A13" s="65" t="s">
        <v>42</v>
      </c>
      <c r="B13" s="65"/>
      <c r="D13" s="15">
        <v>0</v>
      </c>
      <c r="E13" s="16"/>
      <c r="F13" s="34">
        <v>0</v>
      </c>
      <c r="G13" s="16"/>
      <c r="H13" s="34">
        <v>2270207953</v>
      </c>
      <c r="I13" s="16"/>
      <c r="J13" s="34">
        <v>2270207953</v>
      </c>
      <c r="K13" s="16"/>
      <c r="L13" s="28">
        <f>J13/'7'!$F$13</f>
        <v>6.3062824495354969E-2</v>
      </c>
      <c r="M13" s="16"/>
      <c r="N13" s="15">
        <v>2575076420</v>
      </c>
      <c r="O13" s="16"/>
      <c r="P13" s="81">
        <v>0</v>
      </c>
      <c r="Q13" s="81"/>
      <c r="R13" s="16"/>
      <c r="S13" s="34">
        <v>-4584719072</v>
      </c>
      <c r="T13" s="16"/>
      <c r="U13" s="34">
        <v>-2009642652</v>
      </c>
      <c r="V13" s="16"/>
      <c r="W13" s="28">
        <f t="shared" si="0"/>
        <v>-1.1137151089947235E-2</v>
      </c>
    </row>
    <row r="14" spans="1:26" ht="18.75" x14ac:dyDescent="0.2">
      <c r="A14" s="65" t="s">
        <v>36</v>
      </c>
      <c r="B14" s="65"/>
      <c r="D14" s="15">
        <v>0</v>
      </c>
      <c r="E14" s="16"/>
      <c r="F14" s="34">
        <v>-3423285636</v>
      </c>
      <c r="G14" s="16"/>
      <c r="H14" s="34">
        <v>4282144899</v>
      </c>
      <c r="I14" s="16"/>
      <c r="J14" s="34">
        <v>858859263</v>
      </c>
      <c r="K14" s="16"/>
      <c r="L14" s="28">
        <f>J14/'7'!$F$13</f>
        <v>2.3857766376514371E-2</v>
      </c>
      <c r="M14" s="16"/>
      <c r="N14" s="15">
        <v>0</v>
      </c>
      <c r="O14" s="16"/>
      <c r="P14" s="81">
        <v>3562452633</v>
      </c>
      <c r="Q14" s="81"/>
      <c r="R14" s="16"/>
      <c r="S14" s="34">
        <v>8455849317</v>
      </c>
      <c r="T14" s="16"/>
      <c r="U14" s="34">
        <v>12018301950</v>
      </c>
      <c r="V14" s="16"/>
      <c r="W14" s="28">
        <f t="shared" si="0"/>
        <v>6.6603704160314317E-2</v>
      </c>
    </row>
    <row r="15" spans="1:26" ht="18.75" x14ac:dyDescent="0.2">
      <c r="A15" s="65" t="s">
        <v>37</v>
      </c>
      <c r="B15" s="65"/>
      <c r="D15" s="15">
        <v>0</v>
      </c>
      <c r="E15" s="16"/>
      <c r="F15" s="34">
        <v>0</v>
      </c>
      <c r="G15" s="16"/>
      <c r="H15" s="34">
        <v>742090751</v>
      </c>
      <c r="I15" s="16"/>
      <c r="J15" s="34">
        <v>742090751</v>
      </c>
      <c r="K15" s="16"/>
      <c r="L15" s="28">
        <f>J15/'7'!$F$13</f>
        <v>2.0614119833426189E-2</v>
      </c>
      <c r="M15" s="16"/>
      <c r="N15" s="15">
        <v>0</v>
      </c>
      <c r="O15" s="16"/>
      <c r="P15" s="81">
        <v>0</v>
      </c>
      <c r="Q15" s="81"/>
      <c r="R15" s="16"/>
      <c r="S15" s="34">
        <v>1076268975</v>
      </c>
      <c r="T15" s="16"/>
      <c r="U15" s="34">
        <v>1076268975</v>
      </c>
      <c r="V15" s="16"/>
      <c r="W15" s="28">
        <f t="shared" si="0"/>
        <v>5.9645281593066254E-3</v>
      </c>
    </row>
    <row r="16" spans="1:26" ht="18.75" x14ac:dyDescent="0.2">
      <c r="A16" s="65" t="s">
        <v>33</v>
      </c>
      <c r="B16" s="65"/>
      <c r="D16" s="15">
        <v>0</v>
      </c>
      <c r="E16" s="16"/>
      <c r="F16" s="34">
        <v>-1005466508</v>
      </c>
      <c r="G16" s="16"/>
      <c r="H16" s="34">
        <v>446219060</v>
      </c>
      <c r="I16" s="16"/>
      <c r="J16" s="34">
        <v>-559247448</v>
      </c>
      <c r="K16" s="16"/>
      <c r="L16" s="28">
        <f>J16/'7'!$F$13</f>
        <v>-1.5535018990702636E-2</v>
      </c>
      <c r="M16" s="16"/>
      <c r="N16" s="15">
        <v>0</v>
      </c>
      <c r="O16" s="16"/>
      <c r="P16" s="81">
        <v>1524765881</v>
      </c>
      <c r="Q16" s="81"/>
      <c r="R16" s="16"/>
      <c r="S16" s="34">
        <v>573256319</v>
      </c>
      <c r="T16" s="16"/>
      <c r="U16" s="34">
        <v>2098022200</v>
      </c>
      <c r="V16" s="16"/>
      <c r="W16" s="28">
        <f t="shared" si="0"/>
        <v>1.1626937857936894E-2</v>
      </c>
    </row>
    <row r="17" spans="1:23" ht="18.75" x14ac:dyDescent="0.2">
      <c r="A17" s="65" t="s">
        <v>24</v>
      </c>
      <c r="B17" s="65"/>
      <c r="D17" s="15">
        <v>0</v>
      </c>
      <c r="E17" s="16"/>
      <c r="F17" s="34">
        <v>-6615502504</v>
      </c>
      <c r="G17" s="16"/>
      <c r="H17" s="34">
        <v>4277047477</v>
      </c>
      <c r="I17" s="16"/>
      <c r="J17" s="34">
        <v>-2338455027</v>
      </c>
      <c r="K17" s="16"/>
      <c r="L17" s="28">
        <f>J17/'7'!$F$13</f>
        <v>-6.4958621417525078E-2</v>
      </c>
      <c r="M17" s="16"/>
      <c r="N17" s="15">
        <v>215086000</v>
      </c>
      <c r="O17" s="16"/>
      <c r="P17" s="81">
        <v>19227579335</v>
      </c>
      <c r="Q17" s="81"/>
      <c r="R17" s="16"/>
      <c r="S17" s="34">
        <v>6246064787</v>
      </c>
      <c r="T17" s="16"/>
      <c r="U17" s="34">
        <v>25688730122</v>
      </c>
      <c r="V17" s="16"/>
      <c r="W17" s="28">
        <f t="shared" si="0"/>
        <v>0.14236325467757474</v>
      </c>
    </row>
    <row r="18" spans="1:23" ht="18.75" x14ac:dyDescent="0.2">
      <c r="A18" s="65" t="s">
        <v>23</v>
      </c>
      <c r="B18" s="65"/>
      <c r="D18" s="15">
        <v>0</v>
      </c>
      <c r="E18" s="16"/>
      <c r="F18" s="34">
        <v>154050400</v>
      </c>
      <c r="G18" s="16"/>
      <c r="H18" s="34">
        <v>146308163</v>
      </c>
      <c r="I18" s="16"/>
      <c r="J18" s="34">
        <v>300358563</v>
      </c>
      <c r="K18" s="16"/>
      <c r="L18" s="28">
        <f>J18/'7'!$F$13</f>
        <v>8.3434908767346834E-3</v>
      </c>
      <c r="M18" s="16"/>
      <c r="N18" s="15">
        <v>0</v>
      </c>
      <c r="O18" s="16"/>
      <c r="P18" s="81">
        <v>1794711182</v>
      </c>
      <c r="Q18" s="81"/>
      <c r="R18" s="16"/>
      <c r="S18" s="34">
        <v>335543052</v>
      </c>
      <c r="T18" s="16"/>
      <c r="U18" s="34">
        <v>2130254234</v>
      </c>
      <c r="V18" s="16"/>
      <c r="W18" s="28">
        <f t="shared" si="0"/>
        <v>1.1805563163404543E-2</v>
      </c>
    </row>
    <row r="19" spans="1:23" ht="18.75" x14ac:dyDescent="0.2">
      <c r="A19" s="65" t="s">
        <v>31</v>
      </c>
      <c r="B19" s="65"/>
      <c r="D19" s="15">
        <v>0</v>
      </c>
      <c r="E19" s="16"/>
      <c r="F19" s="34">
        <v>0</v>
      </c>
      <c r="G19" s="16"/>
      <c r="H19" s="34">
        <v>-743461591</v>
      </c>
      <c r="I19" s="16"/>
      <c r="J19" s="34">
        <v>-743461591</v>
      </c>
      <c r="K19" s="16"/>
      <c r="L19" s="28">
        <f>J19/'7'!$F$13</f>
        <v>-2.0652199623525141E-2</v>
      </c>
      <c r="M19" s="16"/>
      <c r="N19" s="15">
        <v>0</v>
      </c>
      <c r="O19" s="16"/>
      <c r="P19" s="81">
        <v>0</v>
      </c>
      <c r="Q19" s="81"/>
      <c r="R19" s="16"/>
      <c r="S19" s="34">
        <v>-743461591</v>
      </c>
      <c r="T19" s="16"/>
      <c r="U19" s="34">
        <v>-743461591</v>
      </c>
      <c r="V19" s="16"/>
      <c r="W19" s="28">
        <f t="shared" si="0"/>
        <v>-4.120157412214177E-3</v>
      </c>
    </row>
    <row r="20" spans="1:23" ht="18.75" x14ac:dyDescent="0.2">
      <c r="A20" s="65" t="s">
        <v>38</v>
      </c>
      <c r="B20" s="65"/>
      <c r="D20" s="15">
        <v>0</v>
      </c>
      <c r="E20" s="16"/>
      <c r="F20" s="34">
        <v>-631318904</v>
      </c>
      <c r="G20" s="16"/>
      <c r="H20" s="34">
        <v>-638341</v>
      </c>
      <c r="I20" s="16"/>
      <c r="J20" s="34">
        <v>-631957245</v>
      </c>
      <c r="K20" s="16"/>
      <c r="L20" s="28">
        <f>J20/'7'!$F$13</f>
        <v>-1.7554783374509234E-2</v>
      </c>
      <c r="M20" s="16"/>
      <c r="N20" s="15">
        <v>0</v>
      </c>
      <c r="O20" s="16"/>
      <c r="P20" s="81">
        <v>-501256476</v>
      </c>
      <c r="Q20" s="81"/>
      <c r="R20" s="16"/>
      <c r="S20" s="34">
        <v>-638341</v>
      </c>
      <c r="T20" s="16"/>
      <c r="U20" s="34">
        <v>-501894817</v>
      </c>
      <c r="V20" s="16"/>
      <c r="W20" s="28">
        <f t="shared" si="0"/>
        <v>-2.7814290280053322E-3</v>
      </c>
    </row>
    <row r="21" spans="1:23" ht="18.75" x14ac:dyDescent="0.2">
      <c r="A21" s="65" t="s">
        <v>51</v>
      </c>
      <c r="B21" s="65"/>
      <c r="D21" s="15">
        <v>0</v>
      </c>
      <c r="E21" s="16"/>
      <c r="F21" s="34">
        <v>2947086765</v>
      </c>
      <c r="G21" s="16"/>
      <c r="H21" s="34">
        <v>1867563731</v>
      </c>
      <c r="I21" s="16"/>
      <c r="J21" s="34">
        <v>4814650496</v>
      </c>
      <c r="K21" s="16"/>
      <c r="L21" s="28">
        <f>J21/'7'!$F$13</f>
        <v>0.13374345677649987</v>
      </c>
      <c r="M21" s="16"/>
      <c r="N21" s="15">
        <v>0</v>
      </c>
      <c r="O21" s="16"/>
      <c r="P21" s="81">
        <v>2947086765</v>
      </c>
      <c r="Q21" s="81"/>
      <c r="R21" s="16"/>
      <c r="S21" s="34">
        <v>1867563731</v>
      </c>
      <c r="T21" s="16"/>
      <c r="U21" s="34">
        <v>4814650496</v>
      </c>
      <c r="V21" s="16"/>
      <c r="W21" s="28">
        <f t="shared" si="0"/>
        <v>2.6682101898005198E-2</v>
      </c>
    </row>
    <row r="22" spans="1:23" ht="18.75" x14ac:dyDescent="0.2">
      <c r="A22" s="65" t="s">
        <v>45</v>
      </c>
      <c r="B22" s="65"/>
      <c r="D22" s="15">
        <v>0</v>
      </c>
      <c r="E22" s="16"/>
      <c r="F22" s="34">
        <v>0</v>
      </c>
      <c r="G22" s="16"/>
      <c r="H22" s="34">
        <v>198375383</v>
      </c>
      <c r="I22" s="16"/>
      <c r="J22" s="34">
        <v>198375383</v>
      </c>
      <c r="K22" s="16"/>
      <c r="L22" s="28">
        <f>J22/'7'!$F$13</f>
        <v>5.5105577204044905E-3</v>
      </c>
      <c r="M22" s="16"/>
      <c r="N22" s="15">
        <v>0</v>
      </c>
      <c r="O22" s="16"/>
      <c r="P22" s="81">
        <v>0</v>
      </c>
      <c r="Q22" s="81"/>
      <c r="R22" s="16"/>
      <c r="S22" s="34">
        <v>1017586838</v>
      </c>
      <c r="T22" s="16"/>
      <c r="U22" s="34">
        <v>1017586838</v>
      </c>
      <c r="V22" s="16"/>
      <c r="W22" s="28">
        <f t="shared" si="0"/>
        <v>5.6393201799678268E-3</v>
      </c>
    </row>
    <row r="23" spans="1:23" ht="18.75" x14ac:dyDescent="0.2">
      <c r="A23" s="65" t="s">
        <v>29</v>
      </c>
      <c r="B23" s="65"/>
      <c r="D23" s="15">
        <v>0</v>
      </c>
      <c r="E23" s="16"/>
      <c r="F23" s="34">
        <v>0</v>
      </c>
      <c r="G23" s="16"/>
      <c r="H23" s="34">
        <v>502477105</v>
      </c>
      <c r="I23" s="16"/>
      <c r="J23" s="34">
        <v>502477105</v>
      </c>
      <c r="K23" s="16"/>
      <c r="L23" s="28">
        <f>J23/'7'!$F$13</f>
        <v>1.3958027696834983E-2</v>
      </c>
      <c r="M23" s="16"/>
      <c r="N23" s="15">
        <v>0</v>
      </c>
      <c r="O23" s="16"/>
      <c r="P23" s="81">
        <v>0</v>
      </c>
      <c r="Q23" s="81"/>
      <c r="R23" s="16"/>
      <c r="S23" s="34">
        <v>3530482467</v>
      </c>
      <c r="T23" s="16"/>
      <c r="U23" s="34">
        <v>3530482467</v>
      </c>
      <c r="V23" s="16"/>
      <c r="W23" s="28">
        <f t="shared" si="0"/>
        <v>1.9565427025674341E-2</v>
      </c>
    </row>
    <row r="24" spans="1:23" ht="18.75" x14ac:dyDescent="0.2">
      <c r="A24" s="65" t="s">
        <v>50</v>
      </c>
      <c r="B24" s="65"/>
      <c r="D24" s="15">
        <v>0</v>
      </c>
      <c r="E24" s="16"/>
      <c r="F24" s="34">
        <v>848537556</v>
      </c>
      <c r="G24" s="16"/>
      <c r="H24" s="34">
        <v>568712535</v>
      </c>
      <c r="I24" s="16"/>
      <c r="J24" s="34">
        <v>1417250091</v>
      </c>
      <c r="K24" s="16"/>
      <c r="L24" s="28">
        <f>J24/'7'!$F$13</f>
        <v>3.9368989804062615E-2</v>
      </c>
      <c r="M24" s="16"/>
      <c r="N24" s="15">
        <v>0</v>
      </c>
      <c r="O24" s="16"/>
      <c r="P24" s="81">
        <v>848537556</v>
      </c>
      <c r="Q24" s="81"/>
      <c r="R24" s="16"/>
      <c r="S24" s="34">
        <v>568712535</v>
      </c>
      <c r="T24" s="16"/>
      <c r="U24" s="34">
        <v>1417250091</v>
      </c>
      <c r="V24" s="16"/>
      <c r="W24" s="28">
        <f t="shared" si="0"/>
        <v>7.8541965557906903E-3</v>
      </c>
    </row>
    <row r="25" spans="1:23" ht="18.75" x14ac:dyDescent="0.2">
      <c r="A25" s="65" t="s">
        <v>44</v>
      </c>
      <c r="B25" s="65"/>
      <c r="D25" s="15">
        <v>0</v>
      </c>
      <c r="E25" s="16"/>
      <c r="F25" s="34">
        <v>-319191300</v>
      </c>
      <c r="G25" s="16"/>
      <c r="H25" s="34">
        <v>279926325</v>
      </c>
      <c r="I25" s="16"/>
      <c r="J25" s="34">
        <v>-39264975</v>
      </c>
      <c r="K25" s="16"/>
      <c r="L25" s="28">
        <f>J25/'7'!$F$13</f>
        <v>-1.0907195633630576E-3</v>
      </c>
      <c r="M25" s="16"/>
      <c r="N25" s="15">
        <v>0</v>
      </c>
      <c r="O25" s="16"/>
      <c r="P25" s="81">
        <v>220780350</v>
      </c>
      <c r="Q25" s="81"/>
      <c r="R25" s="16"/>
      <c r="S25" s="34">
        <v>279926325</v>
      </c>
      <c r="T25" s="16"/>
      <c r="U25" s="34">
        <v>500706675</v>
      </c>
      <c r="V25" s="16"/>
      <c r="W25" s="28">
        <f t="shared" si="0"/>
        <v>2.7748445156010287E-3</v>
      </c>
    </row>
    <row r="26" spans="1:23" ht="18.75" x14ac:dyDescent="0.2">
      <c r="A26" s="65" t="s">
        <v>28</v>
      </c>
      <c r="B26" s="65"/>
      <c r="D26" s="15">
        <v>0</v>
      </c>
      <c r="E26" s="16"/>
      <c r="F26" s="34">
        <v>-283245427</v>
      </c>
      <c r="G26" s="16"/>
      <c r="H26" s="34">
        <v>3555910080</v>
      </c>
      <c r="I26" s="16"/>
      <c r="J26" s="34">
        <v>3272664653</v>
      </c>
      <c r="K26" s="16"/>
      <c r="L26" s="28">
        <f>J26/'7'!$F$13</f>
        <v>9.0909502969347925E-2</v>
      </c>
      <c r="M26" s="16"/>
      <c r="N26" s="15">
        <v>1499809150</v>
      </c>
      <c r="O26" s="16"/>
      <c r="P26" s="81">
        <v>2458123667</v>
      </c>
      <c r="Q26" s="81"/>
      <c r="R26" s="16"/>
      <c r="S26" s="34">
        <v>4801198236</v>
      </c>
      <c r="T26" s="16"/>
      <c r="U26" s="34">
        <v>8759131053</v>
      </c>
      <c r="V26" s="16"/>
      <c r="W26" s="28">
        <f t="shared" si="0"/>
        <v>4.8541846908367485E-2</v>
      </c>
    </row>
    <row r="27" spans="1:23" ht="18.75" x14ac:dyDescent="0.2">
      <c r="A27" s="65" t="s">
        <v>25</v>
      </c>
      <c r="B27" s="65"/>
      <c r="D27" s="15">
        <v>0</v>
      </c>
      <c r="E27" s="16"/>
      <c r="F27" s="34">
        <v>1239654357</v>
      </c>
      <c r="G27" s="16"/>
      <c r="H27" s="34">
        <v>214939035</v>
      </c>
      <c r="I27" s="16"/>
      <c r="J27" s="34">
        <v>1454593392</v>
      </c>
      <c r="K27" s="16"/>
      <c r="L27" s="28">
        <f>J27/'7'!$F$13</f>
        <v>4.0406328270756027E-2</v>
      </c>
      <c r="M27" s="16"/>
      <c r="N27" s="15">
        <v>3000000000</v>
      </c>
      <c r="O27" s="16"/>
      <c r="P27" s="81">
        <v>711989635</v>
      </c>
      <c r="Q27" s="81"/>
      <c r="R27" s="16"/>
      <c r="S27" s="34">
        <v>-1685629316</v>
      </c>
      <c r="T27" s="16"/>
      <c r="U27" s="34">
        <v>2026360319</v>
      </c>
      <c r="V27" s="16"/>
      <c r="W27" s="28">
        <f t="shared" si="0"/>
        <v>1.1229798000613234E-2</v>
      </c>
    </row>
    <row r="28" spans="1:23" ht="18.75" x14ac:dyDescent="0.2">
      <c r="A28" s="65" t="s">
        <v>41</v>
      </c>
      <c r="B28" s="65"/>
      <c r="D28" s="15">
        <v>0</v>
      </c>
      <c r="E28" s="16"/>
      <c r="F28" s="34">
        <v>0</v>
      </c>
      <c r="G28" s="16"/>
      <c r="H28" s="34">
        <v>-8495</v>
      </c>
      <c r="I28" s="16"/>
      <c r="J28" s="34">
        <v>-8495</v>
      </c>
      <c r="K28" s="16"/>
      <c r="L28" s="28">
        <f>J28/'7'!$F$13</f>
        <v>-2.359778069582159E-7</v>
      </c>
      <c r="M28" s="16"/>
      <c r="N28" s="15">
        <v>0</v>
      </c>
      <c r="O28" s="16"/>
      <c r="P28" s="81">
        <v>0</v>
      </c>
      <c r="Q28" s="81"/>
      <c r="R28" s="16"/>
      <c r="S28" s="34">
        <v>67785663</v>
      </c>
      <c r="T28" s="16"/>
      <c r="U28" s="34">
        <v>67785663</v>
      </c>
      <c r="V28" s="16"/>
      <c r="W28" s="28">
        <f t="shared" si="0"/>
        <v>3.7565841360499049E-4</v>
      </c>
    </row>
    <row r="29" spans="1:23" ht="18.75" x14ac:dyDescent="0.2">
      <c r="A29" s="65" t="s">
        <v>22</v>
      </c>
      <c r="B29" s="65"/>
      <c r="D29" s="15">
        <v>0</v>
      </c>
      <c r="E29" s="16"/>
      <c r="F29" s="34">
        <v>197069520</v>
      </c>
      <c r="G29" s="16"/>
      <c r="H29" s="34">
        <v>1049673648</v>
      </c>
      <c r="I29" s="16"/>
      <c r="J29" s="34">
        <v>1246743168</v>
      </c>
      <c r="K29" s="16"/>
      <c r="L29" s="28">
        <f>J29/'7'!$F$13</f>
        <v>3.4632574293676111E-2</v>
      </c>
      <c r="M29" s="16"/>
      <c r="N29" s="15">
        <v>0</v>
      </c>
      <c r="O29" s="16"/>
      <c r="P29" s="81">
        <v>1721758276</v>
      </c>
      <c r="Q29" s="81"/>
      <c r="R29" s="16"/>
      <c r="S29" s="34">
        <v>1049673648</v>
      </c>
      <c r="T29" s="16"/>
      <c r="U29" s="34">
        <v>2771431924</v>
      </c>
      <c r="V29" s="16"/>
      <c r="W29" s="28">
        <f t="shared" si="0"/>
        <v>1.5358877879295312E-2</v>
      </c>
    </row>
    <row r="30" spans="1:23" ht="18.75" x14ac:dyDescent="0.2">
      <c r="A30" s="65" t="s">
        <v>140</v>
      </c>
      <c r="B30" s="65"/>
      <c r="D30" s="15">
        <v>0</v>
      </c>
      <c r="E30" s="16"/>
      <c r="F30" s="34">
        <v>0</v>
      </c>
      <c r="G30" s="16"/>
      <c r="H30" s="34">
        <v>0</v>
      </c>
      <c r="I30" s="16"/>
      <c r="J30" s="34">
        <v>0</v>
      </c>
      <c r="K30" s="16"/>
      <c r="L30" s="28">
        <f>J30/'7'!$F$13</f>
        <v>0</v>
      </c>
      <c r="M30" s="16"/>
      <c r="N30" s="15">
        <v>0</v>
      </c>
      <c r="O30" s="16"/>
      <c r="P30" s="81">
        <v>0</v>
      </c>
      <c r="Q30" s="81"/>
      <c r="R30" s="16"/>
      <c r="S30" s="34">
        <v>89666489</v>
      </c>
      <c r="T30" s="16"/>
      <c r="U30" s="34">
        <v>89666489</v>
      </c>
      <c r="V30" s="16"/>
      <c r="W30" s="28">
        <f t="shared" si="0"/>
        <v>4.9691881026920595E-4</v>
      </c>
    </row>
    <row r="31" spans="1:23" ht="18.75" x14ac:dyDescent="0.2">
      <c r="A31" s="65" t="s">
        <v>141</v>
      </c>
      <c r="B31" s="65"/>
      <c r="D31" s="15">
        <v>0</v>
      </c>
      <c r="E31" s="16"/>
      <c r="F31" s="34">
        <v>0</v>
      </c>
      <c r="G31" s="16"/>
      <c r="H31" s="34">
        <v>0</v>
      </c>
      <c r="I31" s="16"/>
      <c r="J31" s="34">
        <v>0</v>
      </c>
      <c r="K31" s="16"/>
      <c r="L31" s="28">
        <f>J31/'7'!$F$13</f>
        <v>0</v>
      </c>
      <c r="M31" s="16"/>
      <c r="N31" s="15">
        <v>3504000000</v>
      </c>
      <c r="O31" s="16"/>
      <c r="P31" s="81">
        <v>0</v>
      </c>
      <c r="Q31" s="81"/>
      <c r="R31" s="16"/>
      <c r="S31" s="34">
        <v>-1662230735</v>
      </c>
      <c r="T31" s="16"/>
      <c r="U31" s="34">
        <v>1841769265</v>
      </c>
      <c r="V31" s="16"/>
      <c r="W31" s="28">
        <f t="shared" si="0"/>
        <v>1.0206820877688094E-2</v>
      </c>
    </row>
    <row r="32" spans="1:23" ht="18.75" x14ac:dyDescent="0.2">
      <c r="A32" s="65" t="s">
        <v>142</v>
      </c>
      <c r="B32" s="65"/>
      <c r="D32" s="15">
        <v>0</v>
      </c>
      <c r="E32" s="16"/>
      <c r="F32" s="34">
        <v>0</v>
      </c>
      <c r="G32" s="16"/>
      <c r="H32" s="34">
        <v>0</v>
      </c>
      <c r="I32" s="16"/>
      <c r="J32" s="34">
        <v>0</v>
      </c>
      <c r="K32" s="16"/>
      <c r="L32" s="28">
        <f>J32/'7'!$F$13</f>
        <v>0</v>
      </c>
      <c r="M32" s="16"/>
      <c r="N32" s="15">
        <v>1959100000</v>
      </c>
      <c r="O32" s="16"/>
      <c r="P32" s="81">
        <v>0</v>
      </c>
      <c r="Q32" s="81"/>
      <c r="R32" s="16"/>
      <c r="S32" s="34">
        <v>2426143900</v>
      </c>
      <c r="T32" s="16"/>
      <c r="U32" s="34">
        <v>4385243900</v>
      </c>
      <c r="V32" s="16"/>
      <c r="W32" s="28">
        <f t="shared" si="0"/>
        <v>2.4302392184981089E-2</v>
      </c>
    </row>
    <row r="33" spans="1:23" ht="18.75" x14ac:dyDescent="0.2">
      <c r="A33" s="65" t="s">
        <v>21</v>
      </c>
      <c r="B33" s="65"/>
      <c r="D33" s="15">
        <v>0</v>
      </c>
      <c r="E33" s="16"/>
      <c r="F33" s="34">
        <v>-238702855</v>
      </c>
      <c r="G33" s="16"/>
      <c r="H33" s="34">
        <v>0</v>
      </c>
      <c r="I33" s="16"/>
      <c r="J33" s="34">
        <v>-238702855</v>
      </c>
      <c r="K33" s="16"/>
      <c r="L33" s="28">
        <f>J33/'7'!$F$13</f>
        <v>-6.630791787824014E-3</v>
      </c>
      <c r="M33" s="16"/>
      <c r="N33" s="15">
        <v>168195930</v>
      </c>
      <c r="O33" s="16"/>
      <c r="P33" s="81">
        <v>-159354095</v>
      </c>
      <c r="Q33" s="81"/>
      <c r="R33" s="16"/>
      <c r="S33" s="34">
        <v>581167881</v>
      </c>
      <c r="T33" s="16"/>
      <c r="U33" s="34">
        <v>590009716</v>
      </c>
      <c r="V33" s="16"/>
      <c r="W33" s="28">
        <f t="shared" si="0"/>
        <v>3.2697491492277796E-3</v>
      </c>
    </row>
    <row r="34" spans="1:23" ht="18.75" x14ac:dyDescent="0.2">
      <c r="A34" s="65" t="s">
        <v>143</v>
      </c>
      <c r="B34" s="65"/>
      <c r="D34" s="15">
        <v>0</v>
      </c>
      <c r="E34" s="16"/>
      <c r="F34" s="34">
        <v>0</v>
      </c>
      <c r="G34" s="16"/>
      <c r="H34" s="34">
        <v>0</v>
      </c>
      <c r="I34" s="16"/>
      <c r="J34" s="34">
        <v>0</v>
      </c>
      <c r="K34" s="16"/>
      <c r="L34" s="28">
        <f>J34/'7'!$F$13</f>
        <v>0</v>
      </c>
      <c r="M34" s="16"/>
      <c r="N34" s="15">
        <v>2479429900</v>
      </c>
      <c r="O34" s="16"/>
      <c r="P34" s="81">
        <v>0</v>
      </c>
      <c r="Q34" s="81"/>
      <c r="R34" s="16"/>
      <c r="S34" s="34">
        <v>-3447240599</v>
      </c>
      <c r="T34" s="16"/>
      <c r="U34" s="34">
        <v>-967810699</v>
      </c>
      <c r="V34" s="16"/>
      <c r="W34" s="28">
        <f t="shared" si="0"/>
        <v>-5.3634679630746845E-3</v>
      </c>
    </row>
    <row r="35" spans="1:23" ht="18.75" x14ac:dyDescent="0.2">
      <c r="A35" s="65" t="s">
        <v>144</v>
      </c>
      <c r="B35" s="65"/>
      <c r="D35" s="15">
        <v>0</v>
      </c>
      <c r="E35" s="16"/>
      <c r="F35" s="34">
        <v>0</v>
      </c>
      <c r="G35" s="16"/>
      <c r="H35" s="34">
        <v>0</v>
      </c>
      <c r="I35" s="16"/>
      <c r="J35" s="34">
        <v>0</v>
      </c>
      <c r="K35" s="16"/>
      <c r="L35" s="28">
        <f>J35/'7'!$F$13</f>
        <v>0</v>
      </c>
      <c r="M35" s="16"/>
      <c r="N35" s="15">
        <v>1278826164</v>
      </c>
      <c r="O35" s="16"/>
      <c r="P35" s="81">
        <v>0</v>
      </c>
      <c r="Q35" s="81"/>
      <c r="R35" s="16"/>
      <c r="S35" s="34">
        <v>-3658834740</v>
      </c>
      <c r="T35" s="16"/>
      <c r="U35" s="34">
        <v>-2380008576</v>
      </c>
      <c r="V35" s="16"/>
      <c r="W35" s="28">
        <f t="shared" si="0"/>
        <v>-1.3189665874130825E-2</v>
      </c>
    </row>
    <row r="36" spans="1:23" ht="18.75" x14ac:dyDescent="0.2">
      <c r="A36" s="65" t="s">
        <v>145</v>
      </c>
      <c r="B36" s="65"/>
      <c r="D36" s="15">
        <v>0</v>
      </c>
      <c r="E36" s="16"/>
      <c r="F36" s="35">
        <v>0</v>
      </c>
      <c r="G36" s="16"/>
      <c r="H36" s="35">
        <v>0</v>
      </c>
      <c r="I36" s="16"/>
      <c r="J36" s="35">
        <v>0</v>
      </c>
      <c r="K36" s="16"/>
      <c r="L36" s="28">
        <f>J36/'7'!$F$13</f>
        <v>0</v>
      </c>
      <c r="M36" s="16"/>
      <c r="N36" s="15">
        <v>0</v>
      </c>
      <c r="O36" s="16"/>
      <c r="P36" s="81">
        <v>0</v>
      </c>
      <c r="Q36" s="80"/>
      <c r="R36" s="16"/>
      <c r="S36" s="35">
        <v>-8455611</v>
      </c>
      <c r="T36" s="16"/>
      <c r="U36" s="35">
        <v>-8455611</v>
      </c>
      <c r="V36" s="16"/>
      <c r="W36" s="28">
        <f t="shared" si="0"/>
        <v>-4.685978234543354E-5</v>
      </c>
    </row>
    <row r="37" spans="1:23" ht="18.75" x14ac:dyDescent="0.2">
      <c r="A37" s="65" t="s">
        <v>146</v>
      </c>
      <c r="B37" s="65"/>
      <c r="D37" s="15">
        <v>0</v>
      </c>
      <c r="E37" s="16"/>
      <c r="F37" s="35">
        <v>0</v>
      </c>
      <c r="G37" s="16"/>
      <c r="H37" s="35">
        <v>0</v>
      </c>
      <c r="I37" s="16"/>
      <c r="J37" s="35">
        <v>0</v>
      </c>
      <c r="K37" s="16"/>
      <c r="L37" s="28">
        <f>J37/'7'!$F$13</f>
        <v>0</v>
      </c>
      <c r="M37" s="16"/>
      <c r="N37" s="15">
        <v>0</v>
      </c>
      <c r="O37" s="16"/>
      <c r="P37" s="80">
        <v>0</v>
      </c>
      <c r="Q37" s="80"/>
      <c r="R37" s="16"/>
      <c r="S37" s="35">
        <v>24747262</v>
      </c>
      <c r="T37" s="16"/>
      <c r="U37" s="35">
        <v>24747262</v>
      </c>
      <c r="V37" s="16"/>
      <c r="W37" s="28">
        <f t="shared" si="0"/>
        <v>1.3714577349471473E-4</v>
      </c>
    </row>
    <row r="38" spans="1:23" ht="18.75" x14ac:dyDescent="0.2">
      <c r="A38" s="65" t="s">
        <v>147</v>
      </c>
      <c r="B38" s="65"/>
      <c r="D38" s="15">
        <v>0</v>
      </c>
      <c r="E38" s="16"/>
      <c r="F38" s="35">
        <v>0</v>
      </c>
      <c r="G38" s="16"/>
      <c r="H38" s="35">
        <v>0</v>
      </c>
      <c r="I38" s="16"/>
      <c r="J38" s="35">
        <v>0</v>
      </c>
      <c r="K38" s="16"/>
      <c r="L38" s="28">
        <f>J38/'7'!$F$13</f>
        <v>0</v>
      </c>
      <c r="M38" s="16"/>
      <c r="N38" s="15">
        <v>93108493</v>
      </c>
      <c r="O38" s="16"/>
      <c r="P38" s="80">
        <v>0</v>
      </c>
      <c r="Q38" s="80"/>
      <c r="R38" s="16"/>
      <c r="S38" s="35">
        <v>233194805</v>
      </c>
      <c r="T38" s="16"/>
      <c r="U38" s="35">
        <v>326303298</v>
      </c>
      <c r="V38" s="16"/>
      <c r="W38" s="28">
        <f t="shared" si="0"/>
        <v>1.80832603615246E-3</v>
      </c>
    </row>
    <row r="39" spans="1:23" ht="18.75" x14ac:dyDescent="0.2">
      <c r="A39" s="65" t="s">
        <v>148</v>
      </c>
      <c r="B39" s="65"/>
      <c r="D39" s="15">
        <v>0</v>
      </c>
      <c r="E39" s="16"/>
      <c r="F39" s="35">
        <v>0</v>
      </c>
      <c r="G39" s="16"/>
      <c r="H39" s="35">
        <v>0</v>
      </c>
      <c r="I39" s="16"/>
      <c r="J39" s="35">
        <v>0</v>
      </c>
      <c r="K39" s="16"/>
      <c r="L39" s="28">
        <f>J39/'7'!$F$13</f>
        <v>0</v>
      </c>
      <c r="M39" s="16"/>
      <c r="N39" s="15">
        <v>1468289740</v>
      </c>
      <c r="O39" s="16"/>
      <c r="P39" s="80">
        <v>0</v>
      </c>
      <c r="Q39" s="80"/>
      <c r="R39" s="16"/>
      <c r="S39" s="35">
        <v>-4640450210</v>
      </c>
      <c r="T39" s="16"/>
      <c r="U39" s="35">
        <v>-3172160470</v>
      </c>
      <c r="V39" s="16"/>
      <c r="W39" s="28">
        <f t="shared" si="0"/>
        <v>-1.757965795599965E-2</v>
      </c>
    </row>
    <row r="40" spans="1:23" ht="18.75" x14ac:dyDescent="0.2">
      <c r="A40" s="65" t="s">
        <v>149</v>
      </c>
      <c r="B40" s="65"/>
      <c r="D40" s="15">
        <v>0</v>
      </c>
      <c r="E40" s="16"/>
      <c r="F40" s="35">
        <v>0</v>
      </c>
      <c r="G40" s="16"/>
      <c r="H40" s="35">
        <v>0</v>
      </c>
      <c r="I40" s="16"/>
      <c r="J40" s="35">
        <v>0</v>
      </c>
      <c r="K40" s="16"/>
      <c r="L40" s="28">
        <f>J40/'7'!$F$13</f>
        <v>0</v>
      </c>
      <c r="M40" s="16"/>
      <c r="N40" s="15">
        <v>0</v>
      </c>
      <c r="O40" s="16"/>
      <c r="P40" s="80">
        <v>0</v>
      </c>
      <c r="Q40" s="80"/>
      <c r="R40" s="16"/>
      <c r="S40" s="35">
        <v>1630033557</v>
      </c>
      <c r="T40" s="16"/>
      <c r="U40" s="35">
        <v>1630033557</v>
      </c>
      <c r="V40" s="16"/>
      <c r="W40" s="28">
        <f t="shared" si="0"/>
        <v>9.0334119789537183E-3</v>
      </c>
    </row>
    <row r="41" spans="1:23" ht="18.75" x14ac:dyDescent="0.2">
      <c r="A41" s="65" t="s">
        <v>150</v>
      </c>
      <c r="B41" s="65"/>
      <c r="D41" s="15">
        <v>0</v>
      </c>
      <c r="E41" s="16"/>
      <c r="F41" s="35">
        <v>0</v>
      </c>
      <c r="G41" s="16"/>
      <c r="H41" s="35">
        <v>0</v>
      </c>
      <c r="I41" s="16"/>
      <c r="J41" s="35">
        <v>0</v>
      </c>
      <c r="K41" s="16"/>
      <c r="L41" s="28">
        <f>J41/'7'!$F$13</f>
        <v>0</v>
      </c>
      <c r="M41" s="16"/>
      <c r="N41" s="15">
        <v>0</v>
      </c>
      <c r="O41" s="16"/>
      <c r="P41" s="80">
        <v>0</v>
      </c>
      <c r="Q41" s="80"/>
      <c r="R41" s="16"/>
      <c r="S41" s="35">
        <v>-44100051</v>
      </c>
      <c r="T41" s="16"/>
      <c r="U41" s="35">
        <v>-44100051</v>
      </c>
      <c r="V41" s="16"/>
      <c r="W41" s="28">
        <f t="shared" si="0"/>
        <v>-2.4439615200870979E-4</v>
      </c>
    </row>
    <row r="42" spans="1:23" ht="18.75" x14ac:dyDescent="0.2">
      <c r="A42" s="65" t="s">
        <v>151</v>
      </c>
      <c r="B42" s="65"/>
      <c r="D42" s="15">
        <v>0</v>
      </c>
      <c r="E42" s="16"/>
      <c r="F42" s="35">
        <v>0</v>
      </c>
      <c r="G42" s="16"/>
      <c r="H42" s="35">
        <v>0</v>
      </c>
      <c r="I42" s="16"/>
      <c r="J42" s="35">
        <v>0</v>
      </c>
      <c r="K42" s="16"/>
      <c r="L42" s="28">
        <f>J42/'7'!$F$13</f>
        <v>0</v>
      </c>
      <c r="M42" s="16"/>
      <c r="N42" s="15">
        <v>1905000000</v>
      </c>
      <c r="O42" s="16"/>
      <c r="P42" s="80">
        <v>0</v>
      </c>
      <c r="Q42" s="80"/>
      <c r="R42" s="16"/>
      <c r="S42" s="35">
        <v>-635929573</v>
      </c>
      <c r="T42" s="16"/>
      <c r="U42" s="35">
        <v>1269070427</v>
      </c>
      <c r="V42" s="16"/>
      <c r="W42" s="28">
        <f t="shared" si="0"/>
        <v>7.0330061293319198E-3</v>
      </c>
    </row>
    <row r="43" spans="1:23" ht="18.75" x14ac:dyDescent="0.2">
      <c r="A43" s="65" t="s">
        <v>152</v>
      </c>
      <c r="B43" s="65"/>
      <c r="D43" s="15">
        <v>0</v>
      </c>
      <c r="E43" s="16"/>
      <c r="F43" s="35">
        <v>0</v>
      </c>
      <c r="G43" s="16"/>
      <c r="H43" s="35">
        <v>0</v>
      </c>
      <c r="I43" s="16"/>
      <c r="J43" s="35">
        <v>0</v>
      </c>
      <c r="K43" s="16"/>
      <c r="L43" s="28">
        <f>J43/'7'!$F$13</f>
        <v>0</v>
      </c>
      <c r="M43" s="16"/>
      <c r="N43" s="15">
        <v>0</v>
      </c>
      <c r="O43" s="16"/>
      <c r="P43" s="80">
        <v>0</v>
      </c>
      <c r="Q43" s="80"/>
      <c r="R43" s="16"/>
      <c r="S43" s="35">
        <v>-236301147</v>
      </c>
      <c r="T43" s="16"/>
      <c r="U43" s="35">
        <v>-236301147</v>
      </c>
      <c r="V43" s="16"/>
      <c r="W43" s="28">
        <f t="shared" si="0"/>
        <v>-1.3095470352640743E-3</v>
      </c>
    </row>
    <row r="44" spans="1:23" ht="18.75" x14ac:dyDescent="0.2">
      <c r="A44" s="65" t="s">
        <v>153</v>
      </c>
      <c r="B44" s="65"/>
      <c r="D44" s="15">
        <v>0</v>
      </c>
      <c r="E44" s="16"/>
      <c r="F44" s="35">
        <v>0</v>
      </c>
      <c r="G44" s="16"/>
      <c r="H44" s="35">
        <v>0</v>
      </c>
      <c r="I44" s="16"/>
      <c r="J44" s="35">
        <v>0</v>
      </c>
      <c r="K44" s="16"/>
      <c r="L44" s="28">
        <f>J44/'7'!$F$13</f>
        <v>0</v>
      </c>
      <c r="M44" s="16"/>
      <c r="N44" s="15">
        <v>0</v>
      </c>
      <c r="O44" s="16"/>
      <c r="P44" s="80">
        <v>0</v>
      </c>
      <c r="Q44" s="80"/>
      <c r="R44" s="16"/>
      <c r="S44" s="35">
        <v>261565822</v>
      </c>
      <c r="T44" s="16"/>
      <c r="U44" s="35">
        <v>261565822</v>
      </c>
      <c r="V44" s="16"/>
      <c r="W44" s="28">
        <f t="shared" si="0"/>
        <v>1.4495602373293204E-3</v>
      </c>
    </row>
    <row r="45" spans="1:23" ht="18.75" x14ac:dyDescent="0.2">
      <c r="A45" s="65" t="s">
        <v>154</v>
      </c>
      <c r="B45" s="65"/>
      <c r="D45" s="15">
        <v>0</v>
      </c>
      <c r="E45" s="16"/>
      <c r="F45" s="35">
        <v>0</v>
      </c>
      <c r="G45" s="16"/>
      <c r="H45" s="35">
        <v>0</v>
      </c>
      <c r="I45" s="16"/>
      <c r="J45" s="35">
        <v>0</v>
      </c>
      <c r="K45" s="16"/>
      <c r="L45" s="28">
        <f>J45/'7'!$F$13</f>
        <v>0</v>
      </c>
      <c r="M45" s="16"/>
      <c r="N45" s="15">
        <v>0</v>
      </c>
      <c r="O45" s="16"/>
      <c r="P45" s="80">
        <v>0</v>
      </c>
      <c r="Q45" s="80"/>
      <c r="R45" s="16"/>
      <c r="S45" s="35">
        <v>1522177679</v>
      </c>
      <c r="T45" s="16"/>
      <c r="U45" s="35">
        <v>1522177679</v>
      </c>
      <c r="V45" s="16"/>
      <c r="W45" s="28">
        <f t="shared" si="0"/>
        <v>8.4356901859625761E-3</v>
      </c>
    </row>
    <row r="46" spans="1:23" ht="18.75" x14ac:dyDescent="0.2">
      <c r="A46" s="65" t="s">
        <v>155</v>
      </c>
      <c r="B46" s="65"/>
      <c r="D46" s="15">
        <v>0</v>
      </c>
      <c r="E46" s="16"/>
      <c r="F46" s="35">
        <v>0</v>
      </c>
      <c r="G46" s="16"/>
      <c r="H46" s="35">
        <v>0</v>
      </c>
      <c r="I46" s="16"/>
      <c r="J46" s="35">
        <v>0</v>
      </c>
      <c r="K46" s="16"/>
      <c r="L46" s="28">
        <f>J46/'7'!$F$13</f>
        <v>0</v>
      </c>
      <c r="M46" s="16"/>
      <c r="N46" s="15">
        <v>4441701180</v>
      </c>
      <c r="O46" s="16"/>
      <c r="P46" s="80">
        <v>0</v>
      </c>
      <c r="Q46" s="80"/>
      <c r="R46" s="16"/>
      <c r="S46" s="35">
        <v>2298078810</v>
      </c>
      <c r="T46" s="16"/>
      <c r="U46" s="35">
        <v>6739779990</v>
      </c>
      <c r="V46" s="16"/>
      <c r="W46" s="28">
        <f t="shared" si="0"/>
        <v>3.7350893198316269E-2</v>
      </c>
    </row>
    <row r="47" spans="1:23" ht="18.75" x14ac:dyDescent="0.2">
      <c r="A47" s="65" t="s">
        <v>156</v>
      </c>
      <c r="B47" s="65"/>
      <c r="D47" s="15">
        <v>0</v>
      </c>
      <c r="E47" s="16"/>
      <c r="F47" s="35">
        <v>0</v>
      </c>
      <c r="G47" s="16"/>
      <c r="H47" s="35">
        <v>0</v>
      </c>
      <c r="I47" s="16"/>
      <c r="J47" s="35">
        <v>0</v>
      </c>
      <c r="K47" s="16"/>
      <c r="L47" s="28">
        <f>J47/'7'!$F$13</f>
        <v>0</v>
      </c>
      <c r="M47" s="16"/>
      <c r="N47" s="15">
        <v>0</v>
      </c>
      <c r="O47" s="16"/>
      <c r="P47" s="80">
        <v>0</v>
      </c>
      <c r="Q47" s="80"/>
      <c r="R47" s="16"/>
      <c r="S47" s="35">
        <v>-5270604857</v>
      </c>
      <c r="T47" s="16"/>
      <c r="U47" s="35">
        <v>-5270604857</v>
      </c>
      <c r="V47" s="16"/>
      <c r="W47" s="28">
        <f t="shared" si="0"/>
        <v>-2.9208935513684919E-2</v>
      </c>
    </row>
    <row r="48" spans="1:23" ht="18.75" x14ac:dyDescent="0.2">
      <c r="A48" s="65" t="s">
        <v>157</v>
      </c>
      <c r="B48" s="65"/>
      <c r="D48" s="15">
        <v>0</v>
      </c>
      <c r="E48" s="16"/>
      <c r="F48" s="35">
        <v>0</v>
      </c>
      <c r="G48" s="16"/>
      <c r="H48" s="35">
        <v>0</v>
      </c>
      <c r="I48" s="16"/>
      <c r="J48" s="35">
        <v>0</v>
      </c>
      <c r="K48" s="16"/>
      <c r="L48" s="28">
        <f>J48/'7'!$F$13</f>
        <v>0</v>
      </c>
      <c r="M48" s="16"/>
      <c r="N48" s="15">
        <v>0</v>
      </c>
      <c r="O48" s="16"/>
      <c r="P48" s="80">
        <v>0</v>
      </c>
      <c r="Q48" s="80"/>
      <c r="R48" s="16"/>
      <c r="S48" s="35">
        <v>1232157856</v>
      </c>
      <c r="T48" s="16"/>
      <c r="U48" s="35">
        <v>1232157856</v>
      </c>
      <c r="V48" s="16"/>
      <c r="W48" s="28">
        <f t="shared" si="0"/>
        <v>6.8284419597088889E-3</v>
      </c>
    </row>
    <row r="49" spans="1:23" ht="18.75" x14ac:dyDescent="0.2">
      <c r="A49" s="65" t="s">
        <v>158</v>
      </c>
      <c r="B49" s="65"/>
      <c r="D49" s="15">
        <v>0</v>
      </c>
      <c r="E49" s="16"/>
      <c r="F49" s="35">
        <v>0</v>
      </c>
      <c r="G49" s="16"/>
      <c r="H49" s="35">
        <v>0</v>
      </c>
      <c r="I49" s="16"/>
      <c r="J49" s="35">
        <v>0</v>
      </c>
      <c r="K49" s="16"/>
      <c r="L49" s="28">
        <f>J49/'7'!$F$13</f>
        <v>0</v>
      </c>
      <c r="M49" s="16"/>
      <c r="N49" s="15">
        <v>0</v>
      </c>
      <c r="O49" s="16"/>
      <c r="P49" s="80">
        <v>0</v>
      </c>
      <c r="Q49" s="80"/>
      <c r="R49" s="16"/>
      <c r="S49" s="35">
        <v>76136129</v>
      </c>
      <c r="T49" s="16"/>
      <c r="U49" s="35">
        <v>76136129</v>
      </c>
      <c r="V49" s="16"/>
      <c r="W49" s="28">
        <f t="shared" si="0"/>
        <v>4.2193549745415802E-4</v>
      </c>
    </row>
    <row r="50" spans="1:23" ht="18.75" x14ac:dyDescent="0.2">
      <c r="A50" s="65" t="s">
        <v>159</v>
      </c>
      <c r="B50" s="65"/>
      <c r="D50" s="15">
        <v>0</v>
      </c>
      <c r="E50" s="16"/>
      <c r="F50" s="35">
        <v>0</v>
      </c>
      <c r="G50" s="16"/>
      <c r="H50" s="35">
        <v>0</v>
      </c>
      <c r="I50" s="16"/>
      <c r="J50" s="35">
        <v>0</v>
      </c>
      <c r="K50" s="16"/>
      <c r="L50" s="28">
        <f>J50/'7'!$F$13</f>
        <v>0</v>
      </c>
      <c r="M50" s="16"/>
      <c r="N50" s="15">
        <v>0</v>
      </c>
      <c r="O50" s="16"/>
      <c r="P50" s="80">
        <v>0</v>
      </c>
      <c r="Q50" s="80"/>
      <c r="R50" s="16"/>
      <c r="S50" s="35">
        <v>-1608570544</v>
      </c>
      <c r="T50" s="16"/>
      <c r="U50" s="35">
        <v>-1608570544</v>
      </c>
      <c r="V50" s="16"/>
      <c r="W50" s="28">
        <f t="shared" si="0"/>
        <v>-8.9144670419577746E-3</v>
      </c>
    </row>
    <row r="51" spans="1:23" ht="18.75" x14ac:dyDescent="0.2">
      <c r="A51" s="65" t="s">
        <v>160</v>
      </c>
      <c r="B51" s="65"/>
      <c r="D51" s="15">
        <v>0</v>
      </c>
      <c r="E51" s="16"/>
      <c r="F51" s="35">
        <v>0</v>
      </c>
      <c r="G51" s="16"/>
      <c r="H51" s="35">
        <v>0</v>
      </c>
      <c r="I51" s="16"/>
      <c r="J51" s="35">
        <v>0</v>
      </c>
      <c r="K51" s="16"/>
      <c r="L51" s="28">
        <f>J51/'7'!$F$13</f>
        <v>0</v>
      </c>
      <c r="M51" s="16"/>
      <c r="N51" s="15">
        <v>0</v>
      </c>
      <c r="O51" s="16"/>
      <c r="P51" s="80">
        <v>0</v>
      </c>
      <c r="Q51" s="80"/>
      <c r="R51" s="16"/>
      <c r="S51" s="35">
        <v>347286313</v>
      </c>
      <c r="T51" s="16"/>
      <c r="U51" s="35">
        <v>347286313</v>
      </c>
      <c r="V51" s="16"/>
      <c r="W51" s="28">
        <f t="shared" si="0"/>
        <v>1.9246108931368893E-3</v>
      </c>
    </row>
    <row r="52" spans="1:23" ht="18.75" x14ac:dyDescent="0.2">
      <c r="A52" s="65" t="s">
        <v>161</v>
      </c>
      <c r="B52" s="65"/>
      <c r="D52" s="15">
        <v>0</v>
      </c>
      <c r="E52" s="16"/>
      <c r="F52" s="35">
        <v>0</v>
      </c>
      <c r="G52" s="16"/>
      <c r="H52" s="35">
        <v>0</v>
      </c>
      <c r="I52" s="16"/>
      <c r="J52" s="35">
        <v>0</v>
      </c>
      <c r="K52" s="16"/>
      <c r="L52" s="28">
        <f>J52/'7'!$F$13</f>
        <v>0</v>
      </c>
      <c r="M52" s="16"/>
      <c r="N52" s="15">
        <v>209934660</v>
      </c>
      <c r="O52" s="16"/>
      <c r="P52" s="80">
        <v>0</v>
      </c>
      <c r="Q52" s="80"/>
      <c r="R52" s="16"/>
      <c r="S52" s="35">
        <v>-1611446038</v>
      </c>
      <c r="T52" s="16"/>
      <c r="U52" s="35">
        <v>-1401511378</v>
      </c>
      <c r="V52" s="16"/>
      <c r="W52" s="28">
        <f t="shared" si="0"/>
        <v>-7.7669748676622696E-3</v>
      </c>
    </row>
    <row r="53" spans="1:23" ht="18.75" x14ac:dyDescent="0.2">
      <c r="A53" s="65" t="s">
        <v>162</v>
      </c>
      <c r="B53" s="65"/>
      <c r="D53" s="15">
        <v>0</v>
      </c>
      <c r="E53" s="16"/>
      <c r="F53" s="35">
        <v>0</v>
      </c>
      <c r="G53" s="16"/>
      <c r="H53" s="35">
        <v>0</v>
      </c>
      <c r="I53" s="16"/>
      <c r="J53" s="35">
        <v>0</v>
      </c>
      <c r="K53" s="16"/>
      <c r="L53" s="28">
        <f>J53/'7'!$F$13</f>
        <v>0</v>
      </c>
      <c r="M53" s="16"/>
      <c r="N53" s="15">
        <v>34483200</v>
      </c>
      <c r="O53" s="16"/>
      <c r="P53" s="80">
        <v>0</v>
      </c>
      <c r="Q53" s="80"/>
      <c r="R53" s="16"/>
      <c r="S53" s="35">
        <v>-78737516</v>
      </c>
      <c r="T53" s="16"/>
      <c r="U53" s="35">
        <v>-44254316</v>
      </c>
      <c r="V53" s="16"/>
      <c r="W53" s="28">
        <f t="shared" si="0"/>
        <v>-2.4525106649372078E-4</v>
      </c>
    </row>
    <row r="54" spans="1:23" ht="18.75" x14ac:dyDescent="0.2">
      <c r="A54" s="65" t="s">
        <v>163</v>
      </c>
      <c r="B54" s="65"/>
      <c r="D54" s="15">
        <v>0</v>
      </c>
      <c r="E54" s="16"/>
      <c r="F54" s="35">
        <v>0</v>
      </c>
      <c r="G54" s="16"/>
      <c r="H54" s="35">
        <v>0</v>
      </c>
      <c r="I54" s="16"/>
      <c r="J54" s="35">
        <v>0</v>
      </c>
      <c r="K54" s="16"/>
      <c r="L54" s="28">
        <f>J54/'7'!$F$13</f>
        <v>0</v>
      </c>
      <c r="M54" s="16"/>
      <c r="N54" s="15">
        <v>0</v>
      </c>
      <c r="O54" s="16"/>
      <c r="P54" s="80">
        <v>0</v>
      </c>
      <c r="Q54" s="80"/>
      <c r="R54" s="16"/>
      <c r="S54" s="35">
        <v>167115152</v>
      </c>
      <c r="T54" s="16"/>
      <c r="U54" s="35">
        <v>167115152</v>
      </c>
      <c r="V54" s="16"/>
      <c r="W54" s="28">
        <f t="shared" si="0"/>
        <v>9.2612818273499599E-4</v>
      </c>
    </row>
    <row r="55" spans="1:23" ht="18.75" x14ac:dyDescent="0.2">
      <c r="A55" s="65" t="s">
        <v>164</v>
      </c>
      <c r="B55" s="65"/>
      <c r="D55" s="15">
        <v>0</v>
      </c>
      <c r="E55" s="16"/>
      <c r="F55" s="35">
        <v>0</v>
      </c>
      <c r="G55" s="16"/>
      <c r="H55" s="35">
        <v>0</v>
      </c>
      <c r="I55" s="16"/>
      <c r="J55" s="35">
        <v>0</v>
      </c>
      <c r="K55" s="16"/>
      <c r="L55" s="28">
        <f>J55/'7'!$F$13</f>
        <v>0</v>
      </c>
      <c r="M55" s="16"/>
      <c r="N55" s="15">
        <v>0</v>
      </c>
      <c r="O55" s="16"/>
      <c r="P55" s="80">
        <v>0</v>
      </c>
      <c r="Q55" s="80"/>
      <c r="R55" s="16"/>
      <c r="S55" s="35">
        <v>430604144</v>
      </c>
      <c r="T55" s="16"/>
      <c r="U55" s="35">
        <v>430604144</v>
      </c>
      <c r="V55" s="16"/>
      <c r="W55" s="28">
        <f t="shared" si="0"/>
        <v>2.386346352130168E-3</v>
      </c>
    </row>
    <row r="56" spans="1:23" ht="18.75" x14ac:dyDescent="0.2">
      <c r="A56" s="65" t="s">
        <v>165</v>
      </c>
      <c r="B56" s="65"/>
      <c r="D56" s="15">
        <v>0</v>
      </c>
      <c r="E56" s="16"/>
      <c r="F56" s="35">
        <v>0</v>
      </c>
      <c r="G56" s="16"/>
      <c r="H56" s="35">
        <v>0</v>
      </c>
      <c r="I56" s="16"/>
      <c r="J56" s="35">
        <v>0</v>
      </c>
      <c r="K56" s="16"/>
      <c r="L56" s="28">
        <f>J56/'7'!$F$13</f>
        <v>0</v>
      </c>
      <c r="M56" s="16"/>
      <c r="N56" s="15">
        <v>0</v>
      </c>
      <c r="O56" s="16"/>
      <c r="P56" s="80">
        <v>0</v>
      </c>
      <c r="Q56" s="80"/>
      <c r="R56" s="16"/>
      <c r="S56" s="35">
        <v>1236854769</v>
      </c>
      <c r="T56" s="16"/>
      <c r="U56" s="35">
        <v>1236854769</v>
      </c>
      <c r="V56" s="16"/>
      <c r="W56" s="28">
        <f t="shared" si="0"/>
        <v>6.8544715773054691E-3</v>
      </c>
    </row>
    <row r="57" spans="1:23" ht="18.75" x14ac:dyDescent="0.2">
      <c r="A57" s="65" t="s">
        <v>166</v>
      </c>
      <c r="B57" s="65"/>
      <c r="D57" s="15">
        <v>0</v>
      </c>
      <c r="E57" s="16"/>
      <c r="F57" s="35">
        <v>0</v>
      </c>
      <c r="G57" s="16"/>
      <c r="H57" s="35">
        <v>0</v>
      </c>
      <c r="I57" s="16"/>
      <c r="J57" s="35">
        <v>0</v>
      </c>
      <c r="K57" s="16"/>
      <c r="L57" s="28">
        <f>J57/'7'!$F$13</f>
        <v>0</v>
      </c>
      <c r="M57" s="16"/>
      <c r="N57" s="15">
        <v>0</v>
      </c>
      <c r="O57" s="16"/>
      <c r="P57" s="80">
        <v>0</v>
      </c>
      <c r="Q57" s="80"/>
      <c r="R57" s="16"/>
      <c r="S57" s="35">
        <v>185895010</v>
      </c>
      <c r="T57" s="16"/>
      <c r="U57" s="35">
        <v>185895010</v>
      </c>
      <c r="V57" s="16"/>
      <c r="W57" s="28">
        <f t="shared" si="0"/>
        <v>1.0302034598921581E-3</v>
      </c>
    </row>
    <row r="58" spans="1:23" ht="18.75" x14ac:dyDescent="0.2">
      <c r="A58" s="65" t="s">
        <v>167</v>
      </c>
      <c r="B58" s="65"/>
      <c r="D58" s="15">
        <v>0</v>
      </c>
      <c r="E58" s="16"/>
      <c r="F58" s="35">
        <v>0</v>
      </c>
      <c r="G58" s="16"/>
      <c r="H58" s="35">
        <v>0</v>
      </c>
      <c r="I58" s="16"/>
      <c r="J58" s="35">
        <v>0</v>
      </c>
      <c r="K58" s="16"/>
      <c r="L58" s="28">
        <f>J58/'7'!$F$13</f>
        <v>0</v>
      </c>
      <c r="M58" s="16"/>
      <c r="N58" s="15">
        <v>400073500</v>
      </c>
      <c r="O58" s="16"/>
      <c r="P58" s="80">
        <v>0</v>
      </c>
      <c r="Q58" s="80"/>
      <c r="R58" s="16"/>
      <c r="S58" s="35">
        <v>-3289753901</v>
      </c>
      <c r="T58" s="16"/>
      <c r="U58" s="35">
        <v>-2889680401</v>
      </c>
      <c r="V58" s="16"/>
      <c r="W58" s="28">
        <f t="shared" si="0"/>
        <v>-1.6014193964070143E-2</v>
      </c>
    </row>
    <row r="59" spans="1:23" ht="18.75" x14ac:dyDescent="0.2">
      <c r="A59" s="65" t="s">
        <v>168</v>
      </c>
      <c r="B59" s="65"/>
      <c r="D59" s="15">
        <v>0</v>
      </c>
      <c r="E59" s="16"/>
      <c r="F59" s="35">
        <v>0</v>
      </c>
      <c r="G59" s="16"/>
      <c r="H59" s="35">
        <v>0</v>
      </c>
      <c r="I59" s="16"/>
      <c r="J59" s="35">
        <v>0</v>
      </c>
      <c r="K59" s="16"/>
      <c r="L59" s="28">
        <f>J59/'7'!$F$13</f>
        <v>0</v>
      </c>
      <c r="M59" s="16"/>
      <c r="N59" s="15">
        <v>913117700</v>
      </c>
      <c r="O59" s="16"/>
      <c r="P59" s="80">
        <v>0</v>
      </c>
      <c r="Q59" s="80"/>
      <c r="R59" s="16"/>
      <c r="S59" s="35">
        <v>-707793985</v>
      </c>
      <c r="T59" s="16"/>
      <c r="U59" s="35">
        <v>205323715</v>
      </c>
      <c r="V59" s="16"/>
      <c r="W59" s="28">
        <f t="shared" si="0"/>
        <v>1.1378745539802892E-3</v>
      </c>
    </row>
    <row r="60" spans="1:23" ht="18.75" x14ac:dyDescent="0.2">
      <c r="A60" s="65" t="s">
        <v>169</v>
      </c>
      <c r="B60" s="65"/>
      <c r="D60" s="15">
        <v>0</v>
      </c>
      <c r="E60" s="16"/>
      <c r="F60" s="35">
        <v>0</v>
      </c>
      <c r="G60" s="16"/>
      <c r="H60" s="35">
        <v>0</v>
      </c>
      <c r="I60" s="16"/>
      <c r="J60" s="35">
        <v>0</v>
      </c>
      <c r="K60" s="16"/>
      <c r="L60" s="28">
        <f>J60/'7'!$F$13</f>
        <v>0</v>
      </c>
      <c r="M60" s="16"/>
      <c r="N60" s="15">
        <v>0</v>
      </c>
      <c r="O60" s="16"/>
      <c r="P60" s="80">
        <v>0</v>
      </c>
      <c r="Q60" s="80"/>
      <c r="R60" s="16"/>
      <c r="S60" s="35">
        <v>575515692</v>
      </c>
      <c r="T60" s="16"/>
      <c r="U60" s="35">
        <v>575515692</v>
      </c>
      <c r="V60" s="16"/>
      <c r="W60" s="28">
        <f t="shared" si="0"/>
        <v>3.1894253488602498E-3</v>
      </c>
    </row>
    <row r="61" spans="1:23" ht="18.75" x14ac:dyDescent="0.2">
      <c r="A61" s="65" t="s">
        <v>170</v>
      </c>
      <c r="B61" s="65"/>
      <c r="D61" s="15">
        <v>0</v>
      </c>
      <c r="E61" s="16"/>
      <c r="F61" s="35">
        <v>0</v>
      </c>
      <c r="G61" s="16"/>
      <c r="H61" s="35">
        <v>0</v>
      </c>
      <c r="I61" s="16"/>
      <c r="J61" s="35">
        <v>0</v>
      </c>
      <c r="K61" s="16"/>
      <c r="L61" s="28">
        <f>J61/'7'!$F$13</f>
        <v>0</v>
      </c>
      <c r="M61" s="16"/>
      <c r="N61" s="15">
        <v>0</v>
      </c>
      <c r="O61" s="16"/>
      <c r="P61" s="80">
        <v>0</v>
      </c>
      <c r="Q61" s="80"/>
      <c r="R61" s="16"/>
      <c r="S61" s="35">
        <v>77843573</v>
      </c>
      <c r="T61" s="16"/>
      <c r="U61" s="35">
        <v>77843573</v>
      </c>
      <c r="V61" s="16"/>
      <c r="W61" s="28">
        <f t="shared" si="0"/>
        <v>4.3139790699582407E-4</v>
      </c>
    </row>
    <row r="62" spans="1:23" ht="18.75" x14ac:dyDescent="0.2">
      <c r="A62" s="65" t="s">
        <v>20</v>
      </c>
      <c r="B62" s="65"/>
      <c r="D62" s="15">
        <v>0</v>
      </c>
      <c r="E62" s="16"/>
      <c r="F62" s="35">
        <v>636192000</v>
      </c>
      <c r="G62" s="16"/>
      <c r="H62" s="35">
        <v>0</v>
      </c>
      <c r="I62" s="16"/>
      <c r="J62" s="35">
        <v>636192000</v>
      </c>
      <c r="K62" s="16"/>
      <c r="L62" s="28">
        <f>J62/'7'!$F$13</f>
        <v>1.7672418241831817E-2</v>
      </c>
      <c r="M62" s="16"/>
      <c r="N62" s="15">
        <v>0</v>
      </c>
      <c r="O62" s="16"/>
      <c r="P62" s="80">
        <v>3399667533</v>
      </c>
      <c r="Q62" s="80"/>
      <c r="R62" s="16"/>
      <c r="S62" s="35">
        <v>1217478811</v>
      </c>
      <c r="T62" s="16"/>
      <c r="U62" s="35">
        <v>4617146344</v>
      </c>
      <c r="V62" s="16"/>
      <c r="W62" s="28">
        <f t="shared" si="0"/>
        <v>2.5587562239660057E-2</v>
      </c>
    </row>
    <row r="63" spans="1:23" ht="18.75" x14ac:dyDescent="0.2">
      <c r="A63" s="65" t="s">
        <v>171</v>
      </c>
      <c r="B63" s="65"/>
      <c r="D63" s="15">
        <v>0</v>
      </c>
      <c r="E63" s="16"/>
      <c r="F63" s="35">
        <v>0</v>
      </c>
      <c r="G63" s="16"/>
      <c r="H63" s="35">
        <v>0</v>
      </c>
      <c r="I63" s="16"/>
      <c r="J63" s="35">
        <v>0</v>
      </c>
      <c r="K63" s="16"/>
      <c r="L63" s="28">
        <f>J63/'7'!$F$13</f>
        <v>0</v>
      </c>
      <c r="M63" s="16"/>
      <c r="N63" s="15">
        <v>0</v>
      </c>
      <c r="O63" s="16"/>
      <c r="P63" s="80">
        <v>0</v>
      </c>
      <c r="Q63" s="80"/>
      <c r="R63" s="16"/>
      <c r="S63" s="35">
        <v>-822312851</v>
      </c>
      <c r="T63" s="16"/>
      <c r="U63" s="35">
        <v>-822312851</v>
      </c>
      <c r="V63" s="16"/>
      <c r="W63" s="28">
        <f t="shared" si="0"/>
        <v>-4.5571397759089109E-3</v>
      </c>
    </row>
    <row r="64" spans="1:23" ht="18.75" x14ac:dyDescent="0.2">
      <c r="A64" s="65" t="s">
        <v>172</v>
      </c>
      <c r="B64" s="65"/>
      <c r="D64" s="15">
        <v>0</v>
      </c>
      <c r="E64" s="16"/>
      <c r="F64" s="35">
        <v>0</v>
      </c>
      <c r="G64" s="16"/>
      <c r="H64" s="35">
        <v>0</v>
      </c>
      <c r="I64" s="16"/>
      <c r="J64" s="35">
        <v>0</v>
      </c>
      <c r="K64" s="16"/>
      <c r="L64" s="28">
        <f>J64/'7'!$F$13</f>
        <v>0</v>
      </c>
      <c r="M64" s="16"/>
      <c r="N64" s="15">
        <v>0</v>
      </c>
      <c r="O64" s="16"/>
      <c r="P64" s="80">
        <v>0</v>
      </c>
      <c r="Q64" s="80"/>
      <c r="R64" s="16"/>
      <c r="S64" s="35">
        <v>917222093</v>
      </c>
      <c r="T64" s="16"/>
      <c r="U64" s="35">
        <v>917222093</v>
      </c>
      <c r="V64" s="16"/>
      <c r="W64" s="28">
        <f t="shared" si="0"/>
        <v>5.0831131706984868E-3</v>
      </c>
    </row>
    <row r="65" spans="1:23" ht="18.75" x14ac:dyDescent="0.2">
      <c r="A65" s="65" t="s">
        <v>173</v>
      </c>
      <c r="B65" s="65"/>
      <c r="D65" s="15">
        <v>0</v>
      </c>
      <c r="E65" s="16"/>
      <c r="F65" s="35">
        <v>0</v>
      </c>
      <c r="G65" s="16"/>
      <c r="H65" s="35">
        <v>0</v>
      </c>
      <c r="I65" s="16"/>
      <c r="J65" s="35">
        <v>0</v>
      </c>
      <c r="K65" s="16"/>
      <c r="L65" s="28">
        <f>J65/'7'!$F$13</f>
        <v>0</v>
      </c>
      <c r="M65" s="16"/>
      <c r="N65" s="15">
        <v>3461461200</v>
      </c>
      <c r="O65" s="16"/>
      <c r="P65" s="80">
        <v>0</v>
      </c>
      <c r="Q65" s="80"/>
      <c r="R65" s="16"/>
      <c r="S65" s="35">
        <v>-8422801368</v>
      </c>
      <c r="T65" s="16"/>
      <c r="U65" s="35">
        <v>-4961340168</v>
      </c>
      <c r="V65" s="16"/>
      <c r="W65" s="28">
        <f t="shared" si="0"/>
        <v>-2.7495035002690717E-2</v>
      </c>
    </row>
    <row r="66" spans="1:23" ht="18.75" x14ac:dyDescent="0.2">
      <c r="A66" s="65" t="s">
        <v>174</v>
      </c>
      <c r="B66" s="65"/>
      <c r="D66" s="15">
        <v>0</v>
      </c>
      <c r="E66" s="16"/>
      <c r="F66" s="35">
        <v>0</v>
      </c>
      <c r="G66" s="16"/>
      <c r="H66" s="35">
        <v>0</v>
      </c>
      <c r="I66" s="16"/>
      <c r="J66" s="35">
        <v>0</v>
      </c>
      <c r="K66" s="16"/>
      <c r="L66" s="28">
        <f>J66/'7'!$F$13</f>
        <v>0</v>
      </c>
      <c r="M66" s="16"/>
      <c r="N66" s="15">
        <v>0</v>
      </c>
      <c r="O66" s="16"/>
      <c r="P66" s="80">
        <v>0</v>
      </c>
      <c r="Q66" s="80"/>
      <c r="R66" s="16"/>
      <c r="S66" s="35">
        <v>-1716870405</v>
      </c>
      <c r="T66" s="16"/>
      <c r="U66" s="35">
        <v>-1716870405</v>
      </c>
      <c r="V66" s="16"/>
      <c r="W66" s="28">
        <f t="shared" si="0"/>
        <v>-9.5146493250004432E-3</v>
      </c>
    </row>
    <row r="67" spans="1:23" ht="18.75" x14ac:dyDescent="0.2">
      <c r="A67" s="65" t="s">
        <v>175</v>
      </c>
      <c r="B67" s="65"/>
      <c r="D67" s="15">
        <v>0</v>
      </c>
      <c r="E67" s="16"/>
      <c r="F67" s="35">
        <v>0</v>
      </c>
      <c r="G67" s="16"/>
      <c r="H67" s="35">
        <v>0</v>
      </c>
      <c r="I67" s="16"/>
      <c r="J67" s="35">
        <v>0</v>
      </c>
      <c r="K67" s="16"/>
      <c r="L67" s="28">
        <f>J67/'7'!$F$13</f>
        <v>0</v>
      </c>
      <c r="M67" s="16"/>
      <c r="N67" s="15">
        <v>46692250</v>
      </c>
      <c r="O67" s="16"/>
      <c r="P67" s="80">
        <v>0</v>
      </c>
      <c r="Q67" s="80"/>
      <c r="R67" s="16"/>
      <c r="S67" s="35">
        <v>-144179798</v>
      </c>
      <c r="T67" s="16"/>
      <c r="U67" s="35">
        <v>-97487548</v>
      </c>
      <c r="V67" s="16"/>
      <c r="W67" s="28">
        <f t="shared" si="0"/>
        <v>-5.4026199652160026E-4</v>
      </c>
    </row>
    <row r="68" spans="1:23" ht="18.75" x14ac:dyDescent="0.2">
      <c r="A68" s="65" t="s">
        <v>176</v>
      </c>
      <c r="B68" s="65"/>
      <c r="D68" s="15">
        <v>0</v>
      </c>
      <c r="E68" s="16"/>
      <c r="F68" s="35">
        <v>0</v>
      </c>
      <c r="G68" s="16"/>
      <c r="H68" s="35">
        <v>0</v>
      </c>
      <c r="I68" s="16"/>
      <c r="J68" s="35">
        <v>0</v>
      </c>
      <c r="K68" s="16"/>
      <c r="L68" s="28">
        <f>J68/'7'!$F$13</f>
        <v>0</v>
      </c>
      <c r="M68" s="16"/>
      <c r="N68" s="15">
        <v>0</v>
      </c>
      <c r="O68" s="16"/>
      <c r="P68" s="80">
        <v>0</v>
      </c>
      <c r="Q68" s="80"/>
      <c r="R68" s="16"/>
      <c r="S68" s="35">
        <v>-321400075</v>
      </c>
      <c r="T68" s="16"/>
      <c r="U68" s="35">
        <v>-321400075</v>
      </c>
      <c r="V68" s="16"/>
      <c r="W68" s="28">
        <f t="shared" si="0"/>
        <v>-1.7811530781520124E-3</v>
      </c>
    </row>
    <row r="69" spans="1:23" ht="18.75" x14ac:dyDescent="0.2">
      <c r="A69" s="65" t="s">
        <v>35</v>
      </c>
      <c r="B69" s="65"/>
      <c r="D69" s="15">
        <v>0</v>
      </c>
      <c r="E69" s="16"/>
      <c r="F69" s="35">
        <v>-3117340800</v>
      </c>
      <c r="G69" s="16"/>
      <c r="H69" s="35">
        <v>0</v>
      </c>
      <c r="I69" s="16"/>
      <c r="J69" s="35">
        <v>-3117340800</v>
      </c>
      <c r="K69" s="16"/>
      <c r="L69" s="28">
        <f>J69/'7'!$F$13</f>
        <v>-8.6594849384975914E-2</v>
      </c>
      <c r="M69" s="16"/>
      <c r="N69" s="15">
        <v>7955512500</v>
      </c>
      <c r="O69" s="16"/>
      <c r="P69" s="80">
        <v>9567968909</v>
      </c>
      <c r="Q69" s="80"/>
      <c r="R69" s="16"/>
      <c r="S69" s="35">
        <v>-407604536</v>
      </c>
      <c r="T69" s="16"/>
      <c r="U69" s="35">
        <v>17115876873</v>
      </c>
      <c r="V69" s="16"/>
      <c r="W69" s="28">
        <f t="shared" si="0"/>
        <v>9.4853732618496708E-2</v>
      </c>
    </row>
    <row r="70" spans="1:23" ht="18.75" x14ac:dyDescent="0.2">
      <c r="A70" s="65" t="s">
        <v>177</v>
      </c>
      <c r="B70" s="65"/>
      <c r="D70" s="15">
        <v>0</v>
      </c>
      <c r="E70" s="16"/>
      <c r="F70" s="35">
        <v>0</v>
      </c>
      <c r="G70" s="16"/>
      <c r="H70" s="35">
        <v>0</v>
      </c>
      <c r="I70" s="16"/>
      <c r="J70" s="35">
        <v>0</v>
      </c>
      <c r="K70" s="16"/>
      <c r="L70" s="28">
        <f>J70/'7'!$F$13</f>
        <v>0</v>
      </c>
      <c r="M70" s="16"/>
      <c r="N70" s="15">
        <v>0</v>
      </c>
      <c r="O70" s="16"/>
      <c r="P70" s="80">
        <v>0</v>
      </c>
      <c r="Q70" s="80"/>
      <c r="R70" s="16"/>
      <c r="S70" s="35">
        <v>880519470</v>
      </c>
      <c r="T70" s="16"/>
      <c r="U70" s="35">
        <v>880519470</v>
      </c>
      <c r="V70" s="16"/>
      <c r="W70" s="28">
        <f t="shared" si="0"/>
        <v>4.8797125027530827E-3</v>
      </c>
    </row>
    <row r="71" spans="1:23" ht="18.75" x14ac:dyDescent="0.2">
      <c r="A71" s="65" t="s">
        <v>178</v>
      </c>
      <c r="B71" s="65"/>
      <c r="D71" s="15">
        <v>0</v>
      </c>
      <c r="E71" s="16"/>
      <c r="F71" s="35">
        <v>0</v>
      </c>
      <c r="G71" s="16"/>
      <c r="H71" s="35">
        <v>0</v>
      </c>
      <c r="I71" s="16"/>
      <c r="J71" s="35">
        <v>0</v>
      </c>
      <c r="K71" s="16"/>
      <c r="L71" s="28">
        <f>J71/'7'!$F$13</f>
        <v>0</v>
      </c>
      <c r="M71" s="16"/>
      <c r="N71" s="15">
        <v>0</v>
      </c>
      <c r="O71" s="16"/>
      <c r="P71" s="80">
        <v>0</v>
      </c>
      <c r="Q71" s="80"/>
      <c r="R71" s="16"/>
      <c r="S71" s="35">
        <v>302646659</v>
      </c>
      <c r="T71" s="16"/>
      <c r="U71" s="35">
        <v>302646659</v>
      </c>
      <c r="V71" s="16"/>
      <c r="W71" s="28">
        <f t="shared" si="0"/>
        <v>1.6772243387630586E-3</v>
      </c>
    </row>
    <row r="72" spans="1:23" ht="18.75" x14ac:dyDescent="0.2">
      <c r="A72" s="65" t="s">
        <v>26</v>
      </c>
      <c r="B72" s="65"/>
      <c r="D72" s="15">
        <v>0</v>
      </c>
      <c r="E72" s="16"/>
      <c r="F72" s="35">
        <v>0</v>
      </c>
      <c r="G72" s="16"/>
      <c r="H72" s="35">
        <v>0</v>
      </c>
      <c r="I72" s="16"/>
      <c r="J72" s="35">
        <v>0</v>
      </c>
      <c r="K72" s="16"/>
      <c r="L72" s="28">
        <f>J72/'7'!$F$13</f>
        <v>0</v>
      </c>
      <c r="M72" s="16"/>
      <c r="N72" s="15">
        <v>4015363210</v>
      </c>
      <c r="O72" s="16"/>
      <c r="P72" s="80">
        <v>136552496</v>
      </c>
      <c r="Q72" s="80"/>
      <c r="R72" s="16"/>
      <c r="S72" s="35">
        <v>219478927</v>
      </c>
      <c r="T72" s="16"/>
      <c r="U72" s="35">
        <v>4371394633</v>
      </c>
      <c r="V72" s="16"/>
      <c r="W72" s="28">
        <f t="shared" si="0"/>
        <v>2.4225641535351651E-2</v>
      </c>
    </row>
    <row r="73" spans="1:23" ht="18.75" x14ac:dyDescent="0.2">
      <c r="A73" s="65" t="s">
        <v>179</v>
      </c>
      <c r="B73" s="65"/>
      <c r="D73" s="15">
        <v>0</v>
      </c>
      <c r="E73" s="16"/>
      <c r="F73" s="35">
        <v>0</v>
      </c>
      <c r="G73" s="16"/>
      <c r="H73" s="35">
        <v>0</v>
      </c>
      <c r="I73" s="16"/>
      <c r="J73" s="35">
        <v>0</v>
      </c>
      <c r="K73" s="16"/>
      <c r="L73" s="28">
        <f>J73/'7'!$F$13</f>
        <v>0</v>
      </c>
      <c r="M73" s="16"/>
      <c r="N73" s="15">
        <v>0</v>
      </c>
      <c r="O73" s="16"/>
      <c r="P73" s="80">
        <v>0</v>
      </c>
      <c r="Q73" s="80"/>
      <c r="R73" s="16"/>
      <c r="S73" s="35">
        <v>2692110879</v>
      </c>
      <c r="T73" s="16"/>
      <c r="U73" s="35">
        <v>2692110879</v>
      </c>
      <c r="V73" s="16"/>
      <c r="W73" s="28">
        <f t="shared" si="0"/>
        <v>1.491929203456897E-2</v>
      </c>
    </row>
    <row r="74" spans="1:23" ht="18.75" x14ac:dyDescent="0.2">
      <c r="A74" s="65" t="s">
        <v>40</v>
      </c>
      <c r="B74" s="65"/>
      <c r="D74" s="15">
        <v>0</v>
      </c>
      <c r="E74" s="16"/>
      <c r="F74" s="35">
        <v>5779406700</v>
      </c>
      <c r="G74" s="16"/>
      <c r="H74" s="35">
        <v>0</v>
      </c>
      <c r="I74" s="16"/>
      <c r="J74" s="35">
        <v>5779406700</v>
      </c>
      <c r="K74" s="16"/>
      <c r="L74" s="28">
        <f>J74/'7'!$F$13</f>
        <v>0.16054287446564092</v>
      </c>
      <c r="M74" s="16"/>
      <c r="N74" s="15">
        <v>0</v>
      </c>
      <c r="O74" s="16"/>
      <c r="P74" s="80">
        <v>7761477857</v>
      </c>
      <c r="Q74" s="80"/>
      <c r="R74" s="16"/>
      <c r="S74" s="35">
        <v>429042961</v>
      </c>
      <c r="T74" s="16"/>
      <c r="U74" s="35">
        <v>8190520818</v>
      </c>
      <c r="V74" s="16"/>
      <c r="W74" s="28">
        <f t="shared" ref="W74:W83" si="1">U74/180444948243</f>
        <v>4.539069061091177E-2</v>
      </c>
    </row>
    <row r="75" spans="1:23" ht="18.75" x14ac:dyDescent="0.2">
      <c r="A75" s="65" t="s">
        <v>180</v>
      </c>
      <c r="B75" s="65"/>
      <c r="D75" s="15">
        <v>0</v>
      </c>
      <c r="E75" s="16"/>
      <c r="F75" s="35">
        <v>0</v>
      </c>
      <c r="G75" s="16"/>
      <c r="H75" s="35">
        <v>0</v>
      </c>
      <c r="I75" s="16"/>
      <c r="J75" s="35">
        <v>0</v>
      </c>
      <c r="K75" s="16"/>
      <c r="L75" s="28">
        <f>J75/'7'!$F$13</f>
        <v>0</v>
      </c>
      <c r="M75" s="16"/>
      <c r="N75" s="15">
        <v>56217480</v>
      </c>
      <c r="O75" s="16"/>
      <c r="P75" s="80">
        <v>0</v>
      </c>
      <c r="Q75" s="80"/>
      <c r="R75" s="16"/>
      <c r="S75" s="35">
        <v>2192410927</v>
      </c>
      <c r="T75" s="16"/>
      <c r="U75" s="35">
        <v>2248628407</v>
      </c>
      <c r="V75" s="16"/>
      <c r="W75" s="28">
        <f t="shared" si="1"/>
        <v>1.2461575837367511E-2</v>
      </c>
    </row>
    <row r="76" spans="1:23" ht="18.75" x14ac:dyDescent="0.2">
      <c r="A76" s="65" t="s">
        <v>34</v>
      </c>
      <c r="B76" s="65"/>
      <c r="D76" s="15">
        <v>0</v>
      </c>
      <c r="E76" s="16"/>
      <c r="F76" s="35">
        <v>828043650</v>
      </c>
      <c r="G76" s="16"/>
      <c r="H76" s="35">
        <v>0</v>
      </c>
      <c r="I76" s="16"/>
      <c r="J76" s="35">
        <v>828043650</v>
      </c>
      <c r="K76" s="16"/>
      <c r="L76" s="28">
        <f>J76/'7'!$F$13</f>
        <v>2.3001756867884224E-2</v>
      </c>
      <c r="M76" s="16"/>
      <c r="N76" s="15">
        <v>0</v>
      </c>
      <c r="O76" s="16"/>
      <c r="P76" s="80">
        <v>4020806252</v>
      </c>
      <c r="Q76" s="80"/>
      <c r="R76" s="16"/>
      <c r="S76" s="35">
        <v>750663922</v>
      </c>
      <c r="T76" s="16"/>
      <c r="U76" s="35">
        <v>4771470174</v>
      </c>
      <c r="V76" s="16"/>
      <c r="W76" s="28">
        <f t="shared" si="1"/>
        <v>2.6442802752085909E-2</v>
      </c>
    </row>
    <row r="77" spans="1:23" ht="18.75" x14ac:dyDescent="0.2">
      <c r="A77" s="65" t="s">
        <v>181</v>
      </c>
      <c r="B77" s="65"/>
      <c r="D77" s="15">
        <v>0</v>
      </c>
      <c r="E77" s="16"/>
      <c r="F77" s="35">
        <v>0</v>
      </c>
      <c r="G77" s="16"/>
      <c r="H77" s="35">
        <v>0</v>
      </c>
      <c r="I77" s="16"/>
      <c r="J77" s="35">
        <v>0</v>
      </c>
      <c r="K77" s="16"/>
      <c r="L77" s="28">
        <f>J77/'7'!$F$13</f>
        <v>0</v>
      </c>
      <c r="M77" s="16"/>
      <c r="N77" s="15">
        <v>0</v>
      </c>
      <c r="O77" s="16"/>
      <c r="P77" s="80">
        <v>0</v>
      </c>
      <c r="Q77" s="80"/>
      <c r="R77" s="16"/>
      <c r="S77" s="35">
        <v>-10863764</v>
      </c>
      <c r="T77" s="16"/>
      <c r="U77" s="35">
        <v>-10863764</v>
      </c>
      <c r="V77" s="16"/>
      <c r="W77" s="28">
        <f t="shared" si="1"/>
        <v>-6.0205420577195009E-5</v>
      </c>
    </row>
    <row r="78" spans="1:23" ht="18.75" x14ac:dyDescent="0.2">
      <c r="A78" s="65" t="s">
        <v>182</v>
      </c>
      <c r="B78" s="65"/>
      <c r="D78" s="15">
        <v>0</v>
      </c>
      <c r="E78" s="16"/>
      <c r="F78" s="35">
        <v>0</v>
      </c>
      <c r="G78" s="16"/>
      <c r="H78" s="35">
        <v>0</v>
      </c>
      <c r="I78" s="16"/>
      <c r="J78" s="35">
        <v>0</v>
      </c>
      <c r="K78" s="16"/>
      <c r="L78" s="28">
        <f>J78/'7'!$F$13</f>
        <v>0</v>
      </c>
      <c r="M78" s="16"/>
      <c r="N78" s="15">
        <v>92700000</v>
      </c>
      <c r="O78" s="16"/>
      <c r="P78" s="80">
        <v>0</v>
      </c>
      <c r="Q78" s="80"/>
      <c r="R78" s="16"/>
      <c r="S78" s="35">
        <v>-747609001</v>
      </c>
      <c r="T78" s="16"/>
      <c r="U78" s="35">
        <v>-654909001</v>
      </c>
      <c r="V78" s="16"/>
      <c r="W78" s="28">
        <f t="shared" si="1"/>
        <v>-3.629411670300977E-3</v>
      </c>
    </row>
    <row r="79" spans="1:23" ht="18.75" x14ac:dyDescent="0.2">
      <c r="A79" s="65" t="s">
        <v>32</v>
      </c>
      <c r="B79" s="65"/>
      <c r="D79" s="15">
        <v>250119</v>
      </c>
      <c r="E79" s="16"/>
      <c r="F79" s="35">
        <v>2083797</v>
      </c>
      <c r="G79" s="16"/>
      <c r="H79" s="35">
        <v>0</v>
      </c>
      <c r="I79" s="16"/>
      <c r="J79" s="35">
        <v>2333916</v>
      </c>
      <c r="K79" s="16"/>
      <c r="L79" s="28">
        <f>J79/'7'!$F$13</f>
        <v>6.4832534350169681E-5</v>
      </c>
      <c r="M79" s="16"/>
      <c r="N79" s="15">
        <v>250119</v>
      </c>
      <c r="O79" s="16"/>
      <c r="P79" s="80">
        <v>2064919</v>
      </c>
      <c r="Q79" s="80"/>
      <c r="R79" s="16"/>
      <c r="S79" s="35">
        <v>0</v>
      </c>
      <c r="T79" s="16"/>
      <c r="U79" s="35">
        <v>2315038</v>
      </c>
      <c r="V79" s="16"/>
      <c r="W79" s="28">
        <f t="shared" si="1"/>
        <v>1.2829608268569565E-5</v>
      </c>
    </row>
    <row r="80" spans="1:23" ht="18.75" x14ac:dyDescent="0.2">
      <c r="A80" s="65" t="s">
        <v>49</v>
      </c>
      <c r="B80" s="65"/>
      <c r="D80" s="15">
        <v>0</v>
      </c>
      <c r="E80" s="16"/>
      <c r="F80" s="35">
        <v>-323395621</v>
      </c>
      <c r="G80" s="16"/>
      <c r="H80" s="35">
        <v>0</v>
      </c>
      <c r="I80" s="16"/>
      <c r="J80" s="35">
        <v>-323395621</v>
      </c>
      <c r="K80" s="16"/>
      <c r="L80" s="28">
        <f>J80/'7'!$F$13</f>
        <v>-8.9834242994079293E-3</v>
      </c>
      <c r="M80" s="16"/>
      <c r="N80" s="15">
        <v>0</v>
      </c>
      <c r="O80" s="16"/>
      <c r="P80" s="80">
        <v>-323395621</v>
      </c>
      <c r="Q80" s="80"/>
      <c r="R80" s="16"/>
      <c r="S80" s="35">
        <v>0</v>
      </c>
      <c r="T80" s="16"/>
      <c r="U80" s="35">
        <v>-323395621</v>
      </c>
      <c r="V80" s="16"/>
      <c r="W80" s="28">
        <f t="shared" si="1"/>
        <v>-1.7922121076201726E-3</v>
      </c>
    </row>
    <row r="81" spans="1:23" ht="18.75" x14ac:dyDescent="0.2">
      <c r="A81" s="65" t="s">
        <v>46</v>
      </c>
      <c r="B81" s="65"/>
      <c r="D81" s="15">
        <v>0</v>
      </c>
      <c r="E81" s="16"/>
      <c r="F81" s="35">
        <v>-2040992</v>
      </c>
      <c r="G81" s="16"/>
      <c r="H81" s="35">
        <v>0</v>
      </c>
      <c r="I81" s="16"/>
      <c r="J81" s="35">
        <v>-2040992</v>
      </c>
      <c r="K81" s="16"/>
      <c r="L81" s="28">
        <f>J81/'7'!$F$13</f>
        <v>-5.6695563999913245E-5</v>
      </c>
      <c r="M81" s="16"/>
      <c r="N81" s="15">
        <v>0</v>
      </c>
      <c r="O81" s="16"/>
      <c r="P81" s="80">
        <v>-2040992</v>
      </c>
      <c r="Q81" s="80"/>
      <c r="R81" s="16"/>
      <c r="S81" s="35">
        <v>0</v>
      </c>
      <c r="T81" s="16"/>
      <c r="U81" s="35">
        <v>-2040992</v>
      </c>
      <c r="V81" s="16"/>
      <c r="W81" s="28">
        <f t="shared" si="1"/>
        <v>-1.131088467631388E-5</v>
      </c>
    </row>
    <row r="82" spans="1:23" ht="18.75" x14ac:dyDescent="0.2">
      <c r="A82" s="65" t="s">
        <v>48</v>
      </c>
      <c r="B82" s="65"/>
      <c r="D82" s="15">
        <v>0</v>
      </c>
      <c r="E82" s="16"/>
      <c r="F82" s="35">
        <v>2281175</v>
      </c>
      <c r="G82" s="16"/>
      <c r="H82" s="35">
        <v>0</v>
      </c>
      <c r="I82" s="16"/>
      <c r="J82" s="35">
        <v>2281175</v>
      </c>
      <c r="K82" s="16"/>
      <c r="L82" s="28">
        <f>J82/'7'!$F$13</f>
        <v>6.3367471899694903E-5</v>
      </c>
      <c r="M82" s="16"/>
      <c r="N82" s="15">
        <v>0</v>
      </c>
      <c r="O82" s="16"/>
      <c r="P82" s="80">
        <v>2281175</v>
      </c>
      <c r="Q82" s="80"/>
      <c r="R82" s="16"/>
      <c r="S82" s="35">
        <v>0</v>
      </c>
      <c r="T82" s="16"/>
      <c r="U82" s="35">
        <v>2281175</v>
      </c>
      <c r="V82" s="16"/>
      <c r="W82" s="28">
        <f t="shared" si="1"/>
        <v>1.2641944383657711E-5</v>
      </c>
    </row>
    <row r="83" spans="1:23" ht="18.75" x14ac:dyDescent="0.2">
      <c r="A83" s="65" t="s">
        <v>47</v>
      </c>
      <c r="B83" s="65"/>
      <c r="D83" s="15">
        <v>0</v>
      </c>
      <c r="E83" s="16"/>
      <c r="F83" s="35">
        <v>-226980942</v>
      </c>
      <c r="G83" s="16"/>
      <c r="H83" s="35">
        <v>0</v>
      </c>
      <c r="I83" s="16"/>
      <c r="J83" s="35">
        <v>-226980942</v>
      </c>
      <c r="K83" s="16"/>
      <c r="L83" s="28">
        <f>J83/'7'!$F$13</f>
        <v>-6.3051753872242497E-3</v>
      </c>
      <c r="M83" s="16"/>
      <c r="N83" s="15">
        <v>0</v>
      </c>
      <c r="O83" s="16"/>
      <c r="P83" s="80">
        <v>-226980942</v>
      </c>
      <c r="Q83" s="80"/>
      <c r="R83" s="16"/>
      <c r="S83" s="35">
        <v>0</v>
      </c>
      <c r="T83" s="16"/>
      <c r="U83" s="35">
        <v>-226980942</v>
      </c>
      <c r="V83" s="16"/>
      <c r="W83" s="28">
        <f t="shared" si="1"/>
        <v>-1.257895797084501E-3</v>
      </c>
    </row>
    <row r="84" spans="1:23" ht="21.75" thickBot="1" x14ac:dyDescent="0.25">
      <c r="A84" s="78" t="s">
        <v>52</v>
      </c>
      <c r="B84" s="78"/>
      <c r="D84" s="19">
        <v>250119</v>
      </c>
      <c r="E84" s="16"/>
      <c r="F84" s="37">
        <v>-3383233221</v>
      </c>
      <c r="G84" s="16"/>
      <c r="H84" s="37">
        <v>36749497120</v>
      </c>
      <c r="I84" s="16"/>
      <c r="J84" s="37">
        <v>33366514018</v>
      </c>
      <c r="K84" s="16"/>
      <c r="L84" s="38">
        <f>SUM(L9:L83)</f>
        <v>0.92686954724051906</v>
      </c>
      <c r="M84" s="16"/>
      <c r="N84" s="19">
        <v>48071275696</v>
      </c>
      <c r="O84" s="16"/>
      <c r="P84" s="79"/>
      <c r="Q84" s="79">
        <v>59659960943</v>
      </c>
      <c r="R84" s="16"/>
      <c r="S84" s="37">
        <v>28328828430</v>
      </c>
      <c r="T84" s="16"/>
      <c r="U84" s="37">
        <v>136060065069</v>
      </c>
      <c r="V84" s="16"/>
      <c r="W84" s="39">
        <f>SUM(W9:W83)</f>
        <v>0.75402534897109941</v>
      </c>
    </row>
    <row r="85" spans="1:23" ht="13.5" thickTop="1" x14ac:dyDescent="0.2"/>
  </sheetData>
  <mergeCells count="162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84:B84"/>
    <mergeCell ref="P84:Q84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</mergeCells>
  <pageMargins left="0.39" right="0.39" top="0.39" bottom="0.39" header="0" footer="0"/>
  <pageSetup scale="6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8"/>
  <sheetViews>
    <sheetView rightToLeft="1" zoomScaleNormal="100" workbookViewId="0">
      <selection activeCell="F13" sqref="F13"/>
    </sheetView>
  </sheetViews>
  <sheetFormatPr defaultRowHeight="12.75" x14ac:dyDescent="0.2"/>
  <cols>
    <col min="1" max="1" width="2.5703125" customWidth="1"/>
    <col min="2" max="2" width="49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4.7109375" bestFit="1" customWidth="1"/>
  </cols>
  <sheetData>
    <row r="1" spans="1:14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2" spans="1:14" ht="21.75" customHeight="1" x14ac:dyDescent="0.2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</row>
    <row r="3" spans="1:14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</row>
    <row r="4" spans="1:14" ht="14.45" customHeight="1" x14ac:dyDescent="0.2"/>
    <row r="5" spans="1:14" ht="29.1" customHeight="1" x14ac:dyDescent="0.2">
      <c r="A5" s="21" t="s">
        <v>116</v>
      </c>
      <c r="B5" s="73" t="s">
        <v>117</v>
      </c>
      <c r="C5" s="73"/>
      <c r="D5" s="73"/>
      <c r="E5" s="73"/>
      <c r="F5" s="73"/>
      <c r="G5" s="73"/>
      <c r="H5" s="73"/>
      <c r="I5" s="73"/>
      <c r="J5" s="73"/>
    </row>
    <row r="6" spans="1:14" ht="14.45" customHeight="1" x14ac:dyDescent="0.2"/>
    <row r="7" spans="1:14" ht="14.45" customHeight="1" x14ac:dyDescent="0.2">
      <c r="A7" s="69" t="s">
        <v>118</v>
      </c>
      <c r="B7" s="69"/>
      <c r="D7" s="8" t="s">
        <v>119</v>
      </c>
      <c r="F7" s="8" t="s">
        <v>109</v>
      </c>
      <c r="H7" s="8" t="s">
        <v>120</v>
      </c>
      <c r="J7" s="8" t="s">
        <v>121</v>
      </c>
    </row>
    <row r="8" spans="1:14" ht="21.75" customHeight="1" x14ac:dyDescent="0.2">
      <c r="A8" s="77" t="s">
        <v>122</v>
      </c>
      <c r="B8" s="77"/>
      <c r="D8" s="40" t="s">
        <v>123</v>
      </c>
      <c r="F8" s="26">
        <v>33366514018</v>
      </c>
      <c r="G8" s="16"/>
      <c r="H8" s="41">
        <v>139.80000000000001</v>
      </c>
      <c r="I8" s="16"/>
      <c r="J8" s="31">
        <v>6.07</v>
      </c>
      <c r="N8" s="42"/>
    </row>
    <row r="9" spans="1:14" ht="21.75" customHeight="1" x14ac:dyDescent="0.2">
      <c r="A9" s="65" t="s">
        <v>124</v>
      </c>
      <c r="B9" s="65"/>
      <c r="D9" s="24" t="s">
        <v>125</v>
      </c>
      <c r="F9" s="15">
        <v>0</v>
      </c>
      <c r="G9" s="16"/>
      <c r="H9" s="43">
        <v>0</v>
      </c>
      <c r="I9" s="16"/>
      <c r="J9" s="17">
        <v>0</v>
      </c>
      <c r="N9" s="42"/>
    </row>
    <row r="10" spans="1:14" ht="21.75" customHeight="1" x14ac:dyDescent="0.2">
      <c r="A10" s="65" t="s">
        <v>126</v>
      </c>
      <c r="B10" s="65"/>
      <c r="D10" s="24" t="s">
        <v>127</v>
      </c>
      <c r="F10" s="15">
        <v>392150938</v>
      </c>
      <c r="G10" s="16"/>
      <c r="H10" s="43">
        <v>1.64</v>
      </c>
      <c r="I10" s="16"/>
      <c r="J10" s="17">
        <v>7.0000000000000007E-2</v>
      </c>
      <c r="N10" s="42"/>
    </row>
    <row r="11" spans="1:14" ht="21.75" customHeight="1" x14ac:dyDescent="0.2">
      <c r="A11" s="65" t="s">
        <v>128</v>
      </c>
      <c r="B11" s="65"/>
      <c r="D11" s="24" t="s">
        <v>129</v>
      </c>
      <c r="F11" s="15">
        <v>1233115919</v>
      </c>
      <c r="G11" s="16"/>
      <c r="H11" s="43">
        <v>5.17</v>
      </c>
      <c r="I11" s="16"/>
      <c r="J11" s="17">
        <v>0.22</v>
      </c>
      <c r="N11" s="42"/>
    </row>
    <row r="12" spans="1:14" ht="21.75" customHeight="1" x14ac:dyDescent="0.2">
      <c r="A12" s="83" t="s">
        <v>130</v>
      </c>
      <c r="B12" s="83"/>
      <c r="D12" s="24" t="s">
        <v>131</v>
      </c>
      <c r="F12" s="44">
        <v>1007367136</v>
      </c>
      <c r="G12" s="16"/>
      <c r="H12" s="43">
        <v>4.22</v>
      </c>
      <c r="I12" s="16"/>
      <c r="J12" s="45">
        <v>0.18</v>
      </c>
      <c r="N12" s="42"/>
    </row>
    <row r="13" spans="1:14" ht="21.75" customHeight="1" x14ac:dyDescent="0.2">
      <c r="A13" s="68" t="s">
        <v>52</v>
      </c>
      <c r="B13" s="68"/>
      <c r="D13" s="46"/>
      <c r="F13" s="19">
        <v>35999148011</v>
      </c>
      <c r="G13" s="16"/>
      <c r="H13" s="39">
        <v>150.83000000000001</v>
      </c>
      <c r="I13" s="16"/>
      <c r="J13" s="20">
        <v>6.54</v>
      </c>
      <c r="N13" s="42"/>
    </row>
    <row r="16" spans="1:14" x14ac:dyDescent="0.2">
      <c r="F16" s="47"/>
    </row>
    <row r="17" spans="6:6" x14ac:dyDescent="0.2">
      <c r="F17" s="48"/>
    </row>
    <row r="18" spans="6:6" x14ac:dyDescent="0.2">
      <c r="F18" s="42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5"/>
  <sheetViews>
    <sheetView rightToLeft="1" topLeftCell="A25" zoomScaleNormal="100" workbookViewId="0">
      <selection activeCell="A40" sqref="A4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4.85546875" bestFit="1" customWidth="1"/>
    <col min="12" max="12" width="1.28515625" customWidth="1"/>
    <col min="13" max="13" width="15.5703125" customWidth="1"/>
    <col min="14" max="14" width="1.28515625" customWidth="1"/>
    <col min="15" max="15" width="19.7109375" bestFit="1" customWidth="1"/>
    <col min="16" max="16" width="1.28515625" customWidth="1"/>
    <col min="17" max="17" width="14.85546875" bestFit="1" customWidth="1"/>
    <col min="18" max="18" width="1.28515625" customWidth="1"/>
    <col min="19" max="19" width="16.28515625" bestFit="1" customWidth="1"/>
    <col min="20" max="20" width="0.28515625" customWidth="1"/>
  </cols>
  <sheetData>
    <row r="1" spans="1:19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21.75" customHeight="1" x14ac:dyDescent="0.2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19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1:19" ht="14.45" customHeight="1" x14ac:dyDescent="0.2"/>
    <row r="5" spans="1:19" ht="14.45" customHeight="1" x14ac:dyDescent="0.2">
      <c r="A5" s="73" t="s">
        <v>137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</row>
    <row r="6" spans="1:19" ht="14.45" customHeight="1" x14ac:dyDescent="0.2">
      <c r="A6" s="69" t="s">
        <v>53</v>
      </c>
      <c r="C6" s="69" t="s">
        <v>203</v>
      </c>
      <c r="D6" s="69"/>
      <c r="E6" s="69"/>
      <c r="F6" s="69"/>
      <c r="G6" s="69"/>
      <c r="I6" s="69" t="s">
        <v>134</v>
      </c>
      <c r="J6" s="69"/>
      <c r="K6" s="69"/>
      <c r="L6" s="69"/>
      <c r="M6" s="69"/>
      <c r="O6" s="69" t="s">
        <v>135</v>
      </c>
      <c r="P6" s="69"/>
      <c r="Q6" s="69"/>
      <c r="R6" s="69"/>
      <c r="S6" s="69"/>
    </row>
    <row r="7" spans="1:19" ht="42" x14ac:dyDescent="0.2">
      <c r="A7" s="69"/>
      <c r="C7" s="49" t="s">
        <v>204</v>
      </c>
      <c r="D7" s="1"/>
      <c r="E7" s="49" t="s">
        <v>205</v>
      </c>
      <c r="F7" s="1"/>
      <c r="G7" s="49" t="s">
        <v>206</v>
      </c>
      <c r="I7" s="49" t="s">
        <v>207</v>
      </c>
      <c r="J7" s="1"/>
      <c r="K7" s="49" t="s">
        <v>208</v>
      </c>
      <c r="L7" s="1"/>
      <c r="M7" s="49" t="s">
        <v>209</v>
      </c>
      <c r="O7" s="49" t="s">
        <v>207</v>
      </c>
      <c r="P7" s="1"/>
      <c r="Q7" s="49" t="s">
        <v>208</v>
      </c>
      <c r="R7" s="1"/>
      <c r="S7" s="49" t="s">
        <v>209</v>
      </c>
    </row>
    <row r="8" spans="1:19" ht="21.75" customHeight="1" x14ac:dyDescent="0.2">
      <c r="A8" s="25" t="s">
        <v>143</v>
      </c>
      <c r="C8" s="40" t="s">
        <v>210</v>
      </c>
      <c r="D8" s="16"/>
      <c r="E8" s="26">
        <v>4312052</v>
      </c>
      <c r="F8" s="16"/>
      <c r="G8" s="26">
        <v>575</v>
      </c>
      <c r="H8" s="16"/>
      <c r="I8" s="26">
        <v>0</v>
      </c>
      <c r="J8" s="16"/>
      <c r="K8" s="26">
        <v>0</v>
      </c>
      <c r="L8" s="16"/>
      <c r="M8" s="26">
        <v>0</v>
      </c>
      <c r="N8" s="16"/>
      <c r="O8" s="26">
        <v>2479429900</v>
      </c>
      <c r="P8" s="16"/>
      <c r="Q8" s="26">
        <v>0</v>
      </c>
      <c r="R8" s="16"/>
      <c r="S8" s="26">
        <v>2479429900</v>
      </c>
    </row>
    <row r="9" spans="1:19" ht="21.75" customHeight="1" x14ac:dyDescent="0.2">
      <c r="A9" s="14" t="s">
        <v>21</v>
      </c>
      <c r="C9" s="24" t="s">
        <v>211</v>
      </c>
      <c r="D9" s="16"/>
      <c r="E9" s="15">
        <v>2402799</v>
      </c>
      <c r="F9" s="16"/>
      <c r="G9" s="15">
        <v>70</v>
      </c>
      <c r="H9" s="16"/>
      <c r="I9" s="15">
        <v>0</v>
      </c>
      <c r="J9" s="16"/>
      <c r="K9" s="15">
        <v>0</v>
      </c>
      <c r="L9" s="16"/>
      <c r="M9" s="15">
        <v>0</v>
      </c>
      <c r="N9" s="16"/>
      <c r="O9" s="15">
        <v>168195930</v>
      </c>
      <c r="P9" s="16"/>
      <c r="Q9" s="15">
        <v>0</v>
      </c>
      <c r="R9" s="16"/>
      <c r="S9" s="15">
        <v>168195930</v>
      </c>
    </row>
    <row r="10" spans="1:19" ht="21.75" customHeight="1" x14ac:dyDescent="0.2">
      <c r="A10" s="14" t="s">
        <v>182</v>
      </c>
      <c r="C10" s="24" t="s">
        <v>212</v>
      </c>
      <c r="D10" s="16"/>
      <c r="E10" s="15">
        <v>900000</v>
      </c>
      <c r="F10" s="16"/>
      <c r="G10" s="15">
        <v>103</v>
      </c>
      <c r="H10" s="16"/>
      <c r="I10" s="15">
        <v>0</v>
      </c>
      <c r="J10" s="16"/>
      <c r="K10" s="15">
        <v>0</v>
      </c>
      <c r="L10" s="16"/>
      <c r="M10" s="15">
        <v>0</v>
      </c>
      <c r="N10" s="16"/>
      <c r="O10" s="15">
        <v>92700000</v>
      </c>
      <c r="P10" s="16"/>
      <c r="Q10" s="15">
        <v>0</v>
      </c>
      <c r="R10" s="16"/>
      <c r="S10" s="15">
        <v>92700000</v>
      </c>
    </row>
    <row r="11" spans="1:19" ht="21.75" customHeight="1" x14ac:dyDescent="0.2">
      <c r="A11" s="14" t="s">
        <v>28</v>
      </c>
      <c r="C11" s="24" t="s">
        <v>213</v>
      </c>
      <c r="D11" s="16"/>
      <c r="E11" s="15">
        <v>4285169</v>
      </c>
      <c r="F11" s="16"/>
      <c r="G11" s="15">
        <v>350</v>
      </c>
      <c r="H11" s="16"/>
      <c r="I11" s="15">
        <v>0</v>
      </c>
      <c r="J11" s="16"/>
      <c r="K11" s="15">
        <v>0</v>
      </c>
      <c r="L11" s="16"/>
      <c r="M11" s="15">
        <v>0</v>
      </c>
      <c r="N11" s="16"/>
      <c r="O11" s="15">
        <v>1499809150</v>
      </c>
      <c r="P11" s="16"/>
      <c r="Q11" s="15">
        <v>0</v>
      </c>
      <c r="R11" s="16"/>
      <c r="S11" s="15">
        <v>1499809150</v>
      </c>
    </row>
    <row r="12" spans="1:19" ht="21.75" customHeight="1" x14ac:dyDescent="0.2">
      <c r="A12" s="14" t="s">
        <v>141</v>
      </c>
      <c r="C12" s="24" t="s">
        <v>214</v>
      </c>
      <c r="D12" s="16"/>
      <c r="E12" s="15">
        <v>1200000</v>
      </c>
      <c r="F12" s="16"/>
      <c r="G12" s="15">
        <v>2920</v>
      </c>
      <c r="H12" s="16"/>
      <c r="I12" s="15">
        <v>0</v>
      </c>
      <c r="J12" s="16"/>
      <c r="K12" s="15">
        <v>0</v>
      </c>
      <c r="L12" s="16"/>
      <c r="M12" s="15">
        <v>0</v>
      </c>
      <c r="N12" s="16"/>
      <c r="O12" s="15">
        <v>3504000000</v>
      </c>
      <c r="P12" s="16"/>
      <c r="Q12" s="15">
        <v>0</v>
      </c>
      <c r="R12" s="16"/>
      <c r="S12" s="15">
        <v>3504000000</v>
      </c>
    </row>
    <row r="13" spans="1:19" ht="21.75" customHeight="1" x14ac:dyDescent="0.2">
      <c r="A13" s="14" t="s">
        <v>42</v>
      </c>
      <c r="C13" s="24" t="s">
        <v>215</v>
      </c>
      <c r="D13" s="16"/>
      <c r="E13" s="15">
        <v>6959666</v>
      </c>
      <c r="F13" s="16"/>
      <c r="G13" s="15">
        <v>370</v>
      </c>
      <c r="H13" s="16"/>
      <c r="I13" s="15">
        <v>0</v>
      </c>
      <c r="J13" s="16"/>
      <c r="K13" s="15">
        <v>0</v>
      </c>
      <c r="L13" s="16"/>
      <c r="M13" s="15">
        <v>0</v>
      </c>
      <c r="N13" s="16"/>
      <c r="O13" s="15">
        <v>2575076420</v>
      </c>
      <c r="P13" s="16"/>
      <c r="Q13" s="15">
        <v>0</v>
      </c>
      <c r="R13" s="16"/>
      <c r="S13" s="15">
        <v>2575076420</v>
      </c>
    </row>
    <row r="14" spans="1:19" ht="21.75" customHeight="1" x14ac:dyDescent="0.2">
      <c r="A14" s="14" t="s">
        <v>147</v>
      </c>
      <c r="C14" s="24" t="s">
        <v>216</v>
      </c>
      <c r="D14" s="16"/>
      <c r="E14" s="15">
        <v>1389679</v>
      </c>
      <c r="F14" s="16"/>
      <c r="G14" s="15">
        <v>67</v>
      </c>
      <c r="H14" s="16"/>
      <c r="I14" s="15">
        <v>0</v>
      </c>
      <c r="J14" s="16"/>
      <c r="K14" s="15">
        <v>0</v>
      </c>
      <c r="L14" s="16"/>
      <c r="M14" s="15">
        <v>0</v>
      </c>
      <c r="N14" s="16"/>
      <c r="O14" s="15">
        <v>93108493</v>
      </c>
      <c r="P14" s="16"/>
      <c r="Q14" s="15">
        <v>0</v>
      </c>
      <c r="R14" s="16"/>
      <c r="S14" s="15">
        <v>93108493</v>
      </c>
    </row>
    <row r="15" spans="1:19" ht="21.75" customHeight="1" x14ac:dyDescent="0.2">
      <c r="A15" s="14" t="s">
        <v>168</v>
      </c>
      <c r="C15" s="24" t="s">
        <v>217</v>
      </c>
      <c r="D15" s="16"/>
      <c r="E15" s="15">
        <v>830107</v>
      </c>
      <c r="F15" s="16"/>
      <c r="G15" s="15">
        <v>1100</v>
      </c>
      <c r="H15" s="16"/>
      <c r="I15" s="15">
        <v>0</v>
      </c>
      <c r="J15" s="16"/>
      <c r="K15" s="15">
        <v>0</v>
      </c>
      <c r="L15" s="16"/>
      <c r="M15" s="15">
        <v>0</v>
      </c>
      <c r="N15" s="16"/>
      <c r="O15" s="15">
        <v>913117700</v>
      </c>
      <c r="P15" s="16"/>
      <c r="Q15" s="15">
        <v>0</v>
      </c>
      <c r="R15" s="16"/>
      <c r="S15" s="15">
        <v>913117700</v>
      </c>
    </row>
    <row r="16" spans="1:19" ht="21.75" customHeight="1" x14ac:dyDescent="0.2">
      <c r="A16" s="14" t="s">
        <v>155</v>
      </c>
      <c r="C16" s="24" t="s">
        <v>218</v>
      </c>
      <c r="D16" s="16"/>
      <c r="E16" s="15">
        <v>1244174</v>
      </c>
      <c r="F16" s="16"/>
      <c r="G16" s="15">
        <v>3570</v>
      </c>
      <c r="H16" s="16"/>
      <c r="I16" s="15">
        <v>0</v>
      </c>
      <c r="J16" s="16"/>
      <c r="K16" s="15">
        <v>0</v>
      </c>
      <c r="L16" s="16"/>
      <c r="M16" s="15">
        <v>0</v>
      </c>
      <c r="N16" s="16"/>
      <c r="O16" s="15">
        <v>4441701180</v>
      </c>
      <c r="P16" s="16"/>
      <c r="Q16" s="15">
        <v>0</v>
      </c>
      <c r="R16" s="16"/>
      <c r="S16" s="15">
        <v>4441701180</v>
      </c>
    </row>
    <row r="17" spans="1:19" ht="21.75" customHeight="1" x14ac:dyDescent="0.2">
      <c r="A17" s="14" t="s">
        <v>151</v>
      </c>
      <c r="C17" s="24" t="s">
        <v>219</v>
      </c>
      <c r="D17" s="16"/>
      <c r="E17" s="15">
        <v>300000</v>
      </c>
      <c r="F17" s="16"/>
      <c r="G17" s="15">
        <v>6350</v>
      </c>
      <c r="H17" s="16"/>
      <c r="I17" s="15">
        <v>0</v>
      </c>
      <c r="J17" s="16"/>
      <c r="K17" s="15">
        <v>0</v>
      </c>
      <c r="L17" s="16"/>
      <c r="M17" s="15">
        <v>0</v>
      </c>
      <c r="N17" s="16"/>
      <c r="O17" s="15">
        <v>1905000000</v>
      </c>
      <c r="P17" s="16"/>
      <c r="Q17" s="15">
        <v>0</v>
      </c>
      <c r="R17" s="16"/>
      <c r="S17" s="15">
        <v>1905000000</v>
      </c>
    </row>
    <row r="18" spans="1:19" ht="21.75" customHeight="1" x14ac:dyDescent="0.2">
      <c r="A18" s="14" t="s">
        <v>173</v>
      </c>
      <c r="C18" s="24" t="s">
        <v>214</v>
      </c>
      <c r="D18" s="16"/>
      <c r="E18" s="15">
        <v>8653653</v>
      </c>
      <c r="F18" s="16"/>
      <c r="G18" s="15">
        <v>400</v>
      </c>
      <c r="H18" s="16"/>
      <c r="I18" s="15">
        <v>0</v>
      </c>
      <c r="J18" s="16"/>
      <c r="K18" s="15">
        <v>0</v>
      </c>
      <c r="L18" s="16"/>
      <c r="M18" s="15">
        <v>0</v>
      </c>
      <c r="N18" s="16"/>
      <c r="O18" s="15">
        <v>3461461200</v>
      </c>
      <c r="P18" s="16"/>
      <c r="Q18" s="15">
        <v>0</v>
      </c>
      <c r="R18" s="16"/>
      <c r="S18" s="15">
        <v>3461461200</v>
      </c>
    </row>
    <row r="19" spans="1:19" ht="21.75" customHeight="1" x14ac:dyDescent="0.2">
      <c r="A19" s="14" t="s">
        <v>27</v>
      </c>
      <c r="C19" s="24" t="s">
        <v>220</v>
      </c>
      <c r="D19" s="16"/>
      <c r="E19" s="15">
        <v>658335</v>
      </c>
      <c r="F19" s="16"/>
      <c r="G19" s="15">
        <v>6100</v>
      </c>
      <c r="H19" s="16"/>
      <c r="I19" s="15">
        <v>0</v>
      </c>
      <c r="J19" s="16"/>
      <c r="K19" s="15">
        <v>0</v>
      </c>
      <c r="L19" s="16"/>
      <c r="M19" s="15">
        <v>0</v>
      </c>
      <c r="N19" s="16"/>
      <c r="O19" s="15">
        <v>4015843500</v>
      </c>
      <c r="P19" s="16"/>
      <c r="Q19" s="15">
        <v>0</v>
      </c>
      <c r="R19" s="16"/>
      <c r="S19" s="15">
        <v>4015843500</v>
      </c>
    </row>
    <row r="20" spans="1:19" ht="21.75" customHeight="1" x14ac:dyDescent="0.2">
      <c r="A20" s="14" t="s">
        <v>24</v>
      </c>
      <c r="C20" s="24" t="s">
        <v>221</v>
      </c>
      <c r="D20" s="16"/>
      <c r="E20" s="15">
        <v>2623000</v>
      </c>
      <c r="F20" s="16"/>
      <c r="G20" s="15">
        <v>82</v>
      </c>
      <c r="H20" s="16"/>
      <c r="I20" s="15">
        <v>0</v>
      </c>
      <c r="J20" s="16"/>
      <c r="K20" s="15">
        <v>0</v>
      </c>
      <c r="L20" s="16"/>
      <c r="M20" s="15">
        <v>0</v>
      </c>
      <c r="N20" s="16"/>
      <c r="O20" s="15">
        <v>215086000</v>
      </c>
      <c r="P20" s="16"/>
      <c r="Q20" s="15">
        <v>0</v>
      </c>
      <c r="R20" s="16"/>
      <c r="S20" s="15">
        <v>215086000</v>
      </c>
    </row>
    <row r="21" spans="1:19" ht="21.75" customHeight="1" x14ac:dyDescent="0.2">
      <c r="A21" s="14" t="s">
        <v>25</v>
      </c>
      <c r="C21" s="24" t="s">
        <v>222</v>
      </c>
      <c r="D21" s="16"/>
      <c r="E21" s="15">
        <v>2000000</v>
      </c>
      <c r="F21" s="16"/>
      <c r="G21" s="15">
        <v>1500</v>
      </c>
      <c r="H21" s="16"/>
      <c r="I21" s="15">
        <v>0</v>
      </c>
      <c r="J21" s="16"/>
      <c r="K21" s="15">
        <v>0</v>
      </c>
      <c r="L21" s="16"/>
      <c r="M21" s="15">
        <v>0</v>
      </c>
      <c r="N21" s="16"/>
      <c r="O21" s="15">
        <v>3000000000</v>
      </c>
      <c r="P21" s="16"/>
      <c r="Q21" s="15">
        <v>0</v>
      </c>
      <c r="R21" s="16"/>
      <c r="S21" s="15">
        <v>3000000000</v>
      </c>
    </row>
    <row r="22" spans="1:19" ht="21.75" customHeight="1" x14ac:dyDescent="0.2">
      <c r="A22" s="14" t="s">
        <v>43</v>
      </c>
      <c r="C22" s="24" t="s">
        <v>222</v>
      </c>
      <c r="D22" s="16"/>
      <c r="E22" s="15">
        <v>3803339</v>
      </c>
      <c r="F22" s="16"/>
      <c r="G22" s="15">
        <v>600</v>
      </c>
      <c r="H22" s="16"/>
      <c r="I22" s="15">
        <v>0</v>
      </c>
      <c r="J22" s="16"/>
      <c r="K22" s="15">
        <v>0</v>
      </c>
      <c r="L22" s="16"/>
      <c r="M22" s="15">
        <v>0</v>
      </c>
      <c r="N22" s="16"/>
      <c r="O22" s="15">
        <v>2282003400</v>
      </c>
      <c r="P22" s="16"/>
      <c r="Q22" s="15">
        <v>0</v>
      </c>
      <c r="R22" s="16"/>
      <c r="S22" s="15">
        <v>2282003400</v>
      </c>
    </row>
    <row r="23" spans="1:19" ht="21.75" customHeight="1" x14ac:dyDescent="0.2">
      <c r="A23" s="14" t="s">
        <v>144</v>
      </c>
      <c r="C23" s="24" t="s">
        <v>223</v>
      </c>
      <c r="D23" s="16"/>
      <c r="E23" s="15">
        <v>1076453</v>
      </c>
      <c r="F23" s="16"/>
      <c r="G23" s="15">
        <v>1188</v>
      </c>
      <c r="H23" s="16"/>
      <c r="I23" s="15">
        <v>0</v>
      </c>
      <c r="J23" s="16"/>
      <c r="K23" s="15">
        <v>0</v>
      </c>
      <c r="L23" s="16"/>
      <c r="M23" s="15">
        <v>0</v>
      </c>
      <c r="N23" s="16"/>
      <c r="O23" s="15">
        <v>1278826164</v>
      </c>
      <c r="P23" s="16"/>
      <c r="Q23" s="15">
        <v>0</v>
      </c>
      <c r="R23" s="16"/>
      <c r="S23" s="15">
        <v>1278826164</v>
      </c>
    </row>
    <row r="24" spans="1:19" ht="21.75" customHeight="1" x14ac:dyDescent="0.2">
      <c r="A24" s="14" t="s">
        <v>26</v>
      </c>
      <c r="C24" s="24" t="s">
        <v>224</v>
      </c>
      <c r="D24" s="16"/>
      <c r="E24" s="15">
        <v>15152314</v>
      </c>
      <c r="F24" s="16"/>
      <c r="G24" s="15">
        <v>265</v>
      </c>
      <c r="H24" s="16"/>
      <c r="I24" s="15">
        <v>0</v>
      </c>
      <c r="J24" s="16"/>
      <c r="K24" s="15">
        <v>0</v>
      </c>
      <c r="L24" s="16"/>
      <c r="M24" s="15">
        <v>0</v>
      </c>
      <c r="N24" s="16"/>
      <c r="O24" s="15">
        <v>4015363210</v>
      </c>
      <c r="P24" s="16"/>
      <c r="Q24" s="15">
        <v>0</v>
      </c>
      <c r="R24" s="16"/>
      <c r="S24" s="15">
        <v>4015363210</v>
      </c>
    </row>
    <row r="25" spans="1:19" ht="21.75" customHeight="1" x14ac:dyDescent="0.2">
      <c r="A25" s="14" t="s">
        <v>142</v>
      </c>
      <c r="C25" s="24" t="s">
        <v>219</v>
      </c>
      <c r="D25" s="16"/>
      <c r="E25" s="15">
        <v>97955</v>
      </c>
      <c r="F25" s="16"/>
      <c r="G25" s="15">
        <v>20000</v>
      </c>
      <c r="H25" s="16"/>
      <c r="I25" s="15">
        <v>0</v>
      </c>
      <c r="J25" s="16"/>
      <c r="K25" s="15">
        <v>0</v>
      </c>
      <c r="L25" s="16"/>
      <c r="M25" s="15">
        <v>0</v>
      </c>
      <c r="N25" s="16"/>
      <c r="O25" s="15">
        <v>1959100000</v>
      </c>
      <c r="P25" s="16"/>
      <c r="Q25" s="15">
        <v>0</v>
      </c>
      <c r="R25" s="16"/>
      <c r="S25" s="15">
        <v>1959100000</v>
      </c>
    </row>
    <row r="26" spans="1:19" ht="21.75" customHeight="1" x14ac:dyDescent="0.2">
      <c r="A26" s="14" t="s">
        <v>35</v>
      </c>
      <c r="C26" s="24" t="s">
        <v>225</v>
      </c>
      <c r="D26" s="16"/>
      <c r="E26" s="15">
        <v>53036750</v>
      </c>
      <c r="F26" s="16"/>
      <c r="G26" s="15">
        <v>150</v>
      </c>
      <c r="H26" s="16"/>
      <c r="I26" s="15">
        <v>0</v>
      </c>
      <c r="J26" s="16"/>
      <c r="K26" s="15">
        <v>0</v>
      </c>
      <c r="L26" s="16"/>
      <c r="M26" s="15">
        <v>0</v>
      </c>
      <c r="N26" s="16"/>
      <c r="O26" s="15">
        <v>7955512500</v>
      </c>
      <c r="P26" s="16"/>
      <c r="Q26" s="15">
        <v>0</v>
      </c>
      <c r="R26" s="16"/>
      <c r="S26" s="15">
        <v>7955512500</v>
      </c>
    </row>
    <row r="27" spans="1:19" ht="21.75" customHeight="1" x14ac:dyDescent="0.2">
      <c r="A27" s="14" t="s">
        <v>162</v>
      </c>
      <c r="C27" s="24" t="s">
        <v>214</v>
      </c>
      <c r="D27" s="16"/>
      <c r="E27" s="15">
        <v>344832</v>
      </c>
      <c r="F27" s="16"/>
      <c r="G27" s="15">
        <v>100</v>
      </c>
      <c r="H27" s="16"/>
      <c r="I27" s="15">
        <v>0</v>
      </c>
      <c r="J27" s="16"/>
      <c r="K27" s="15">
        <v>0</v>
      </c>
      <c r="L27" s="16"/>
      <c r="M27" s="15">
        <v>0</v>
      </c>
      <c r="N27" s="16"/>
      <c r="O27" s="15">
        <v>34483200</v>
      </c>
      <c r="P27" s="16"/>
      <c r="Q27" s="15">
        <v>0</v>
      </c>
      <c r="R27" s="16"/>
      <c r="S27" s="15">
        <v>34483200</v>
      </c>
    </row>
    <row r="28" spans="1:19" ht="21.75" customHeight="1" x14ac:dyDescent="0.2">
      <c r="A28" s="14" t="s">
        <v>175</v>
      </c>
      <c r="C28" s="24" t="s">
        <v>226</v>
      </c>
      <c r="D28" s="16"/>
      <c r="E28" s="15">
        <v>84895</v>
      </c>
      <c r="F28" s="16"/>
      <c r="G28" s="15">
        <v>550</v>
      </c>
      <c r="H28" s="16"/>
      <c r="I28" s="15">
        <v>0</v>
      </c>
      <c r="J28" s="16"/>
      <c r="K28" s="15">
        <v>0</v>
      </c>
      <c r="L28" s="16"/>
      <c r="M28" s="15">
        <v>0</v>
      </c>
      <c r="N28" s="16"/>
      <c r="O28" s="15">
        <v>46692250</v>
      </c>
      <c r="P28" s="16"/>
      <c r="Q28" s="15">
        <v>0</v>
      </c>
      <c r="R28" s="16"/>
      <c r="S28" s="15">
        <v>46692250</v>
      </c>
    </row>
    <row r="29" spans="1:19" ht="21.75" customHeight="1" x14ac:dyDescent="0.2">
      <c r="A29" s="14" t="s">
        <v>161</v>
      </c>
      <c r="C29" s="24" t="s">
        <v>227</v>
      </c>
      <c r="D29" s="16"/>
      <c r="E29" s="15">
        <v>3498911</v>
      </c>
      <c r="F29" s="16"/>
      <c r="G29" s="15">
        <v>60</v>
      </c>
      <c r="H29" s="16"/>
      <c r="I29" s="15">
        <v>0</v>
      </c>
      <c r="J29" s="16"/>
      <c r="K29" s="15">
        <v>0</v>
      </c>
      <c r="L29" s="16"/>
      <c r="M29" s="15">
        <v>0</v>
      </c>
      <c r="N29" s="16"/>
      <c r="O29" s="15">
        <v>209934660</v>
      </c>
      <c r="P29" s="16"/>
      <c r="Q29" s="15">
        <v>0</v>
      </c>
      <c r="R29" s="16"/>
      <c r="S29" s="15">
        <v>209934660</v>
      </c>
    </row>
    <row r="30" spans="1:19" ht="21.75" customHeight="1" x14ac:dyDescent="0.2">
      <c r="A30" s="14" t="s">
        <v>148</v>
      </c>
      <c r="C30" s="24" t="s">
        <v>220</v>
      </c>
      <c r="D30" s="16"/>
      <c r="E30" s="15">
        <v>1385179</v>
      </c>
      <c r="F30" s="16"/>
      <c r="G30" s="15">
        <v>1060</v>
      </c>
      <c r="H30" s="16"/>
      <c r="I30" s="15">
        <v>0</v>
      </c>
      <c r="J30" s="16"/>
      <c r="K30" s="15">
        <v>0</v>
      </c>
      <c r="L30" s="16"/>
      <c r="M30" s="15">
        <v>0</v>
      </c>
      <c r="N30" s="16"/>
      <c r="O30" s="15">
        <v>1468289740</v>
      </c>
      <c r="P30" s="16"/>
      <c r="Q30" s="15">
        <v>0</v>
      </c>
      <c r="R30" s="16"/>
      <c r="S30" s="15">
        <v>1468289740</v>
      </c>
    </row>
    <row r="31" spans="1:19" ht="21.75" customHeight="1" x14ac:dyDescent="0.2">
      <c r="A31" s="14" t="s">
        <v>167</v>
      </c>
      <c r="C31" s="24" t="s">
        <v>213</v>
      </c>
      <c r="D31" s="16"/>
      <c r="E31" s="15">
        <v>1600294</v>
      </c>
      <c r="F31" s="16"/>
      <c r="G31" s="15">
        <v>250</v>
      </c>
      <c r="H31" s="16"/>
      <c r="I31" s="15">
        <v>0</v>
      </c>
      <c r="J31" s="16"/>
      <c r="K31" s="15">
        <v>0</v>
      </c>
      <c r="L31" s="16"/>
      <c r="M31" s="15">
        <v>0</v>
      </c>
      <c r="N31" s="16"/>
      <c r="O31" s="15">
        <v>400073500</v>
      </c>
      <c r="P31" s="16"/>
      <c r="Q31" s="15">
        <v>0</v>
      </c>
      <c r="R31" s="16"/>
      <c r="S31" s="15">
        <v>400073500</v>
      </c>
    </row>
    <row r="32" spans="1:19" ht="21.75" customHeight="1" x14ac:dyDescent="0.2">
      <c r="A32" s="14" t="s">
        <v>180</v>
      </c>
      <c r="C32" s="24" t="s">
        <v>228</v>
      </c>
      <c r="D32" s="16"/>
      <c r="E32" s="15">
        <v>9690456</v>
      </c>
      <c r="F32" s="16"/>
      <c r="G32" s="15">
        <v>6</v>
      </c>
      <c r="H32" s="16"/>
      <c r="I32" s="15">
        <v>0</v>
      </c>
      <c r="J32" s="16"/>
      <c r="K32" s="15">
        <v>0</v>
      </c>
      <c r="L32" s="16"/>
      <c r="M32" s="15">
        <v>0</v>
      </c>
      <c r="N32" s="16"/>
      <c r="O32" s="15">
        <v>58142736</v>
      </c>
      <c r="P32" s="16"/>
      <c r="Q32" s="15">
        <v>1925256</v>
      </c>
      <c r="R32" s="16"/>
      <c r="S32" s="15">
        <v>56217480</v>
      </c>
    </row>
    <row r="33" spans="1:19" ht="21.75" customHeight="1" x14ac:dyDescent="0.2">
      <c r="A33" s="14" t="s">
        <v>32</v>
      </c>
      <c r="C33" s="24" t="s">
        <v>229</v>
      </c>
      <c r="D33" s="16"/>
      <c r="E33" s="15">
        <v>187</v>
      </c>
      <c r="F33" s="16"/>
      <c r="G33" s="15">
        <v>1540</v>
      </c>
      <c r="H33" s="16"/>
      <c r="I33" s="15">
        <v>287980</v>
      </c>
      <c r="J33" s="16"/>
      <c r="K33" s="15">
        <v>37861</v>
      </c>
      <c r="L33" s="16"/>
      <c r="M33" s="15">
        <v>250119</v>
      </c>
      <c r="N33" s="16"/>
      <c r="O33" s="15">
        <v>287980</v>
      </c>
      <c r="P33" s="16"/>
      <c r="Q33" s="15">
        <v>37861</v>
      </c>
      <c r="R33" s="16"/>
      <c r="S33" s="15">
        <v>250119</v>
      </c>
    </row>
    <row r="34" spans="1:19" ht="21.75" customHeight="1" thickBot="1" x14ac:dyDescent="0.25">
      <c r="A34" s="18" t="s">
        <v>52</v>
      </c>
      <c r="C34" s="26"/>
      <c r="D34" s="16"/>
      <c r="E34" s="26"/>
      <c r="F34" s="16"/>
      <c r="G34" s="15"/>
      <c r="H34" s="16"/>
      <c r="I34" s="19">
        <v>287980</v>
      </c>
      <c r="J34" s="16"/>
      <c r="K34" s="19">
        <v>37861</v>
      </c>
      <c r="L34" s="16"/>
      <c r="M34" s="19">
        <v>250119</v>
      </c>
      <c r="N34" s="16"/>
      <c r="O34" s="19">
        <v>48073238813</v>
      </c>
      <c r="P34" s="16"/>
      <c r="Q34" s="19">
        <v>1963117</v>
      </c>
      <c r="R34" s="16"/>
      <c r="S34" s="19">
        <v>48071275696</v>
      </c>
    </row>
    <row r="35" spans="1:19" ht="13.5" thickTop="1" x14ac:dyDescent="0.2"/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cp:lastPrinted>2025-01-25T06:19:37Z</cp:lastPrinted>
  <dcterms:created xsi:type="dcterms:W3CDTF">2025-01-25T05:44:19Z</dcterms:created>
  <dcterms:modified xsi:type="dcterms:W3CDTF">2025-01-25T06:25:41Z</dcterms:modified>
</cp:coreProperties>
</file>