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9B955BD7-19E6-405E-8A32-AF81913F5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'1'!$A$1:$AC$43</definedName>
    <definedName name="_xlnm.Print_Area" localSheetId="10">'10'!$A$1:$K$12</definedName>
    <definedName name="_xlnm.Print_Area" localSheetId="11">'11'!$A$1:$N$12</definedName>
    <definedName name="_xlnm.Print_Area" localSheetId="12">'12'!$A$1:$S$25</definedName>
    <definedName name="_xlnm.Print_Area" localSheetId="13">'13'!$A$1:$S$38</definedName>
    <definedName name="_xlnm.Print_Area" localSheetId="14">'14'!$A$1:$W$8</definedName>
    <definedName name="_xlnm.Print_Area" localSheetId="15">'15'!$A$1:$S$10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'19'!$A$1:$AM$10</definedName>
    <definedName name="_xlnm.Print_Area" localSheetId="2">'2'!$A$1:$AX$48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'6'!$A$1:$X$48</definedName>
    <definedName name="_xlnm.Print_Area" localSheetId="7">'7'!$A$1:$K$13</definedName>
    <definedName name="_xlnm.Print_Area" localSheetId="8">'8'!$A$1:$T$9</definedName>
    <definedName name="_xlnm.Print_Area" localSheetId="9">'9'!$A$1:$T$7</definedName>
  </definedNames>
  <calcPr calcId="191029"/>
</workbook>
</file>

<file path=xl/calcChain.xml><?xml version="1.0" encoding="utf-8"?>
<calcChain xmlns="http://schemas.openxmlformats.org/spreadsheetml/2006/main">
  <c r="AL10" i="5" l="1"/>
  <c r="F11" i="13"/>
  <c r="F10" i="13"/>
  <c r="F9" i="13"/>
  <c r="F8" i="13"/>
</calcChain>
</file>

<file path=xl/sharedStrings.xml><?xml version="1.0" encoding="utf-8"?>
<sst xmlns="http://schemas.openxmlformats.org/spreadsheetml/2006/main" count="521" uniqueCount="196">
  <si>
    <t>صندوق سرمایه گذاری سهامی به آفرید سپینود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</si>
  <si>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</si>
  <si>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</si>
  <si>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</si>
  <si>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</si>
  <si>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</si>
  <si>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</si>
  <si>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</si>
  <si>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</si>
  <si>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</si>
  <si>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</si>
  <si>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</si>
  <si>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</si>
  <si>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</si>
  <si>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</si>
  <si>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</si>
  <si>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</si>
  <si>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</si>
  <si>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</si>
  <si>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</si>
  <si>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آلیاژ گستر هامون</t>
  </si>
  <si>
    <t>بانک ملت</t>
  </si>
  <si>
    <t>پالایش نفت تهران</t>
  </si>
  <si>
    <t>پتروشیمی پردیس</t>
  </si>
  <si>
    <t>ح . سرمایه‌گذاری‌ایران‌خودرو</t>
  </si>
  <si>
    <t>ح . معدنی و صنعتی گل گهر</t>
  </si>
  <si>
    <t>حفاری شمال</t>
  </si>
  <si>
    <t>س. نفت و گاز و پتروشیمی تأمین</t>
  </si>
  <si>
    <t>سرمایه گذاری آرمان گستر پاریز</t>
  </si>
  <si>
    <t>شمش طلا GoldBar</t>
  </si>
  <si>
    <t>صنایع پتروشیمی خلیج فارس</t>
  </si>
  <si>
    <t>گسترش نفت و گاز پارسیان</t>
  </si>
  <si>
    <t>گسترش‌سرمایه‌گذاری‌ایران‌خودرو</t>
  </si>
  <si>
    <t>م .صنایع و معادن احیاء سپاهان</t>
  </si>
  <si>
    <t>ماشین‌ سازی‌ اراک‌</t>
  </si>
  <si>
    <t>مجتمع کاشی و سنگ پرسپولیس یزد</t>
  </si>
  <si>
    <t>معدنی و صنعتی گل گهر</t>
  </si>
  <si>
    <t>نساجی بابکان</t>
  </si>
  <si>
    <t>هامون نایزه</t>
  </si>
  <si>
    <t>کارخانجات تولیدی نیروترانسفو</t>
  </si>
  <si>
    <t>کشتیرانی جمهوری اسلامی ایران</t>
  </si>
  <si>
    <t>کیمیا کالای رازی</t>
  </si>
  <si>
    <t>کویر تایر</t>
  </si>
  <si>
    <t>سایپا</t>
  </si>
  <si>
    <t>گروه دارویی سبحان</t>
  </si>
  <si>
    <t>زرین ذرت شاهرود</t>
  </si>
  <si>
    <t>پاریز شرق</t>
  </si>
  <si>
    <t>رهیاب پیام گستران</t>
  </si>
  <si>
    <t>کولان سل</t>
  </si>
  <si>
    <t>کشت و صنعت شیفته آرای شرق</t>
  </si>
  <si>
    <t>سیمان‌سپاهان‌</t>
  </si>
  <si>
    <t>شیر و گوشت زاگرس شهرکرد</t>
  </si>
  <si>
    <t>پدیده شیمی قرن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</si>
  <si>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</si>
  <si>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</si>
  <si>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</si>
  <si>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</si>
  <si>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</si>
  <si>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</si>
  <si>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</si>
  <si>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</si>
  <si>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</si>
  <si>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</si>
  <si>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</si>
  <si>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</si>
  <si>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</si>
  <si>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</si>
  <si>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</si>
  <si>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</si>
  <si>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</si>
  <si>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</si>
  <si>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</si>
  <si>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</si>
  <si>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</si>
  <si>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</si>
  <si>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</si>
  <si>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</si>
  <si>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</si>
  <si>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</si>
  <si>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</si>
  <si>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</si>
  <si>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</si>
  <si>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خزانه-م4بودجه04-070816</t>
  </si>
  <si>
    <t>بله</t>
  </si>
  <si>
    <t>1404/07/19</t>
  </si>
  <si>
    <t>1407/07/18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</si>
  <si>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</si>
  <si>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</si>
  <si>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</si>
  <si>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</si>
  <si>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</si>
  <si>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</si>
  <si>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</si>
  <si>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</si>
  <si>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</si>
  <si>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</si>
  <si>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</si>
  <si>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</si>
  <si>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</si>
  <si>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</si>
  <si>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</si>
  <si>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0.07%</t>
  </si>
  <si>
    <t>سپرده کوتاه مدت بانک خاورمیانه مهستان</t>
  </si>
  <si>
    <t>0.01%</t>
  </si>
  <si>
    <t>سپرده بلند مدت بانک گردشگری مهستان</t>
  </si>
  <si>
    <t>2.78%</t>
  </si>
  <si>
    <t>سپرده کوتاه مدت بانک سامان سید جمال الدین اسد آبادی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</si>
  <si>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</si>
  <si>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</si>
  <si>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</si>
  <si>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</si>
  <si>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</si>
  <si>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</si>
  <si>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</si>
  <si>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</si>
  <si>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</si>
  <si>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</si>
  <si>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</si>
  <si>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</si>
  <si>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</si>
  <si>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</si>
  <si>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</si>
  <si>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</si>
  <si>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</si>
  <si>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</si>
  <si>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</si>
  <si>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</si>
  <si>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</si>
  <si>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</si>
  <si>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</si>
  <si>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</si>
  <si>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</si>
  <si>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</si>
  <si>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 گذاری‌ البرز(هلدینگ‌</t>
  </si>
  <si>
    <t>ایران‌ خودرو</t>
  </si>
  <si>
    <t>سرمایه گذاری تامین اجتماعی</t>
  </si>
  <si>
    <t>سیمان‌هگمتان‌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</si>
  <si>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</si>
  <si>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</si>
  <si>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</si>
  <si>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</si>
  <si>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</si>
  <si>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</si>
  <si>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</si>
  <si>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</si>
  <si>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</si>
  <si>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</si>
  <si>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</si>
  <si>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</si>
  <si>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</si>
  <si>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</si>
  <si>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</si>
  <si>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</si>
  <si>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</si>
  <si>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</si>
  <si>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</si>
  <si>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</si>
  <si>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</si>
  <si>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</si>
  <si>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</si>
  <si>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</si>
  <si>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</si>
  <si>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</si>
  <si>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</si>
  <si>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</si>
  <si>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</si>
  <si>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</si>
  <si>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</si>
  <si>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</si>
  <si>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</si>
  <si>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</si>
  <si>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</si>
  <si>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</si>
  <si>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</si>
  <si>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</si>
  <si>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</si>
  <si>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</si>
  <si>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</si>
  <si>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</si>
  <si>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</si>
  <si>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</si>
  <si>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</si>
  <si>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</si>
  <si>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</si>
  <si>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</si>
  <si>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</si>
  <si>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</si>
  <si>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</si>
  <si>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</si>
  <si>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</si>
  <si>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</si>
  <si>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</si>
  <si>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</si>
  <si>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21/53</t>
  </si>
  <si>
    <t>21/49</t>
  </si>
  <si>
    <t>2/95%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</si>
</sst>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9" fontId="0" fillId="0" borderId="0" xfId="1" applyFont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10" fontId="3" fillId="0" borderId="1" xfId="0" applyNumberFormat="1" applyFont="1" applyBorder="1" applyAlignment="1">
      <alignment horizontal="right" vertical="top"/>
    </xf>
    <xf numFmtId="10" fontId="0" fillId="0" borderId="0" xfId="1" applyNumberFormat="1" applyFont="1" applyAlignment="1">
      <alignment horizontal="left"/>
    </xf>
    <xf numFmtId="10" fontId="3" fillId="0" borderId="2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3" fillId="0" borderId="0" xfId="2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10" fontId="3" fillId="0" borderId="0" xfId="2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0" fillId="0" borderId="4" xfId="0" applyBorder="1" applyAlignment="1">
      <alignment horizontal="left"/>
    </xf>
    <xf numFmtId="9" fontId="0" fillId="0" borderId="0" xfId="1" applyFont="1" applyAlignment="1">
      <alignment horizontal="left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13" fillId="0" borderId="6" xfId="1" applyNumberFormat="1" applyFont="1" applyBorder="1" applyAlignment="1">
      <alignment horizontal="center" vertical="center"/>
    </xf>
    <xf numFmtId="10" fontId="13" fillId="0" borderId="5" xfId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top"/>
    </xf>
  </cellXfs>
  <cellStyles count="3">
    <cellStyle name="Normal" xfId="0" builtinId="0"/>
    <cellStyle name="Percent" xfId="1" builtinId="5"/>
    <cellStyle name="Percent 2" xfId="2" xr:uid="{47DD8B56-ECE7-472A-95E4-86D71EED84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4" workbookViewId="0">
      <selection activeCell="D5" sqref="D5"/>
    </sheetView>
  </sheetViews>
  <sheetFormatPr defaultColWidth="37.33203125" defaultRowHeight="13.2" x14ac:dyDescent="0.25"/>
  <sheetData>
    <row r="1" spans="1:3" ht="29.1" customHeight="1" x14ac:dyDescent="0.25">
      <c r="A1" s="17"/>
      <c r="B1" s="17"/>
      <c r="C1" s="17"/>
    </row>
    <row r="2" spans="1:3" ht="21.75" customHeight="1" x14ac:dyDescent="0.25">
      <c r="A2" s="59" t="s">
        <v>188</v>
      </c>
      <c r="B2" s="59"/>
      <c r="C2" s="59"/>
    </row>
    <row r="3" spans="1:3" ht="21.75" customHeight="1" x14ac:dyDescent="0.25">
      <c r="A3" s="59"/>
      <c r="B3" s="59"/>
      <c r="C3" s="59"/>
    </row>
    <row r="4" spans="1:3" ht="7.35" customHeight="1" x14ac:dyDescent="0.25">
      <c r="A4" s="59" t="s">
        <v>189</v>
      </c>
      <c r="B4" s="59"/>
      <c r="C4" s="59"/>
    </row>
    <row r="5" spans="1:3" ht="123.6" customHeight="1" x14ac:dyDescent="0.25">
      <c r="A5" s="59"/>
      <c r="B5" s="59"/>
      <c r="C5" s="59"/>
    </row>
    <row r="6" spans="1:3" ht="123.6" customHeight="1" x14ac:dyDescent="0.25">
      <c r="A6" s="18"/>
      <c r="B6" s="18"/>
      <c r="C6" s="18"/>
    </row>
    <row r="7" spans="1:3" ht="46.8" x14ac:dyDescent="0.25">
      <c r="A7" s="57" t="s">
        <v>190</v>
      </c>
      <c r="B7" s="57"/>
      <c r="C7" s="57"/>
    </row>
    <row r="8" spans="1:3" ht="44.4" x14ac:dyDescent="0.7">
      <c r="A8" s="19"/>
      <c r="B8" s="19"/>
      <c r="C8" s="19"/>
    </row>
    <row r="9" spans="1:3" ht="44.4" x14ac:dyDescent="0.7">
      <c r="A9" s="19"/>
      <c r="B9" s="19"/>
      <c r="C9" s="19"/>
    </row>
    <row r="10" spans="1:3" ht="46.8" x14ac:dyDescent="0.25">
      <c r="A10" s="57" t="s">
        <v>2</v>
      </c>
      <c r="B10" s="57"/>
      <c r="C10" s="57"/>
    </row>
    <row r="11" spans="1:3" ht="44.4" x14ac:dyDescent="0.7">
      <c r="A11" s="19"/>
      <c r="B11" s="19"/>
      <c r="C11" s="19"/>
    </row>
    <row r="12" spans="1:3" ht="27" x14ac:dyDescent="0.25">
      <c r="A12" s="58" t="s">
        <v>191</v>
      </c>
      <c r="B12" s="58"/>
      <c r="C12" s="58"/>
    </row>
    <row r="13" spans="1:3" ht="27" x14ac:dyDescent="0.25">
      <c r="A13" s="58" t="s">
        <v>192</v>
      </c>
      <c r="B13" s="58"/>
      <c r="C13" s="58"/>
    </row>
    <row r="14" spans="1:3" ht="27" x14ac:dyDescent="0.25">
      <c r="A14" s="20"/>
      <c r="B14" s="20"/>
      <c r="C14" s="20"/>
    </row>
    <row r="15" spans="1:3" ht="27" x14ac:dyDescent="0.25">
      <c r="A15" s="20"/>
      <c r="B15" s="20"/>
      <c r="C15" s="20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="90" zoomScaleNormal="90" workbookViewId="0">
      <selection activeCell="A4" sqref="A4"/>
    </sheetView>
  </sheetViews>
  <sheetFormatPr defaultRowHeight="13.2" x14ac:dyDescent="0.25"/>
  <cols>
    <col min="1" max="1" width="5.109375" bestFit="1" customWidth="1"/>
    <col min="2" max="2" width="1.33203125" customWidth="1"/>
    <col min="3" max="3" width="15.6640625" bestFit="1" customWidth="1"/>
    <col min="4" max="4" width="1.33203125" customWidth="1"/>
    <col min="5" max="5" width="12.88671875" bestFit="1" customWidth="1"/>
    <col min="6" max="6" width="1.33203125" customWidth="1"/>
    <col min="7" max="7" width="18.6640625" bestFit="1" customWidth="1"/>
    <col min="8" max="8" width="1.33203125" customWidth="1"/>
    <col min="9" max="9" width="9.88671875" bestFit="1" customWidth="1"/>
    <col min="10" max="10" width="1.33203125" customWidth="1"/>
    <col min="11" max="11" width="12.88671875" customWidth="1"/>
    <col min="12" max="12" width="1.33203125" customWidth="1"/>
    <col min="13" max="13" width="11.109375" bestFit="1" customWidth="1"/>
    <col min="14" max="14" width="1.33203125" customWidth="1"/>
    <col min="15" max="15" width="9.88671875" bestFit="1" customWidth="1"/>
    <col min="16" max="16" width="1.33203125" customWidth="1"/>
    <col min="17" max="17" width="12.6640625" customWidth="1"/>
    <col min="18" max="18" width="1.33203125" customWidth="1"/>
    <col min="19" max="19" width="11.109375" bestFit="1" customWidth="1"/>
    <col min="20" max="20" width="0.33203125" customWidth="1"/>
  </cols>
  <sheetData>
    <row r="1" spans="1:19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5" spans="1:19" ht="23.4" x14ac:dyDescent="0.25">
      <c r="A5" s="60" t="s">
        <v>166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20.399999999999999" x14ac:dyDescent="0.25">
      <c r="A6" s="51" t="s">
        <v>111</v>
      </c>
      <c r="I6" s="51" t="s">
        <v>127</v>
      </c>
      <c r="J6" s="51"/>
      <c r="K6" s="51"/>
      <c r="L6" s="51"/>
      <c r="M6" s="51"/>
      <c r="O6" s="51" t="s">
        <v>128</v>
      </c>
      <c r="P6" s="51"/>
      <c r="Q6" s="51"/>
      <c r="R6" s="51"/>
      <c r="S6" s="51"/>
    </row>
    <row r="7" spans="1:19" ht="20.399999999999999" x14ac:dyDescent="0.25">
      <c r="A7" s="51"/>
      <c r="C7" s="40" t="s">
        <v>167</v>
      </c>
      <c r="E7" s="40" t="s">
        <v>80</v>
      </c>
      <c r="G7" s="40" t="s">
        <v>168</v>
      </c>
      <c r="I7" s="38" t="s">
        <v>169</v>
      </c>
      <c r="J7" s="1"/>
      <c r="K7" s="38" t="s">
        <v>158</v>
      </c>
      <c r="L7" s="1"/>
      <c r="M7" s="38" t="s">
        <v>170</v>
      </c>
      <c r="O7" s="38" t="s">
        <v>169</v>
      </c>
      <c r="P7" s="1"/>
      <c r="Q7" s="38" t="s">
        <v>158</v>
      </c>
      <c r="R7" s="1"/>
      <c r="S7" s="38" t="s">
        <v>170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zoomScaleNormal="100" workbookViewId="0">
      <selection activeCell="F16" sqref="F16"/>
    </sheetView>
  </sheetViews>
  <sheetFormatPr defaultRowHeight="13.2" x14ac:dyDescent="0.25"/>
  <cols>
    <col min="1" max="1" width="6.5546875" bestFit="1" customWidth="1"/>
    <col min="2" max="2" width="40.33203125" customWidth="1"/>
    <col min="3" max="3" width="1.33203125" customWidth="1"/>
    <col min="4" max="4" width="27.6640625" bestFit="1" customWidth="1"/>
    <col min="5" max="5" width="1.33203125" customWidth="1"/>
    <col min="6" max="6" width="24.5546875" bestFit="1" customWidth="1"/>
    <col min="7" max="7" width="1.33203125" customWidth="1"/>
    <col min="8" max="8" width="27.6640625" bestFit="1" customWidth="1"/>
    <col min="9" max="9" width="1.33203125" customWidth="1"/>
    <col min="10" max="10" width="24.5546875" bestFit="1" customWidth="1"/>
    <col min="11" max="11" width="0.33203125" customWidth="1"/>
  </cols>
  <sheetData>
    <row r="1" spans="1:10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5" spans="1:10" ht="23.4" x14ac:dyDescent="0.25">
      <c r="A5" s="24" t="s">
        <v>145</v>
      </c>
      <c r="B5" s="60" t="s">
        <v>146</v>
      </c>
      <c r="C5" s="60"/>
      <c r="D5" s="60"/>
      <c r="E5" s="60"/>
      <c r="F5" s="60"/>
      <c r="G5" s="60"/>
      <c r="H5" s="60"/>
      <c r="I5" s="60"/>
      <c r="J5" s="60"/>
    </row>
    <row r="6" spans="1:10" ht="20.399999999999999" x14ac:dyDescent="0.25">
      <c r="D6" s="51" t="s">
        <v>127</v>
      </c>
      <c r="E6" s="51"/>
      <c r="F6" s="51"/>
      <c r="H6" s="51" t="s">
        <v>128</v>
      </c>
      <c r="I6" s="51"/>
      <c r="J6" s="51"/>
    </row>
    <row r="7" spans="1:10" ht="20.399999999999999" x14ac:dyDescent="0.25">
      <c r="A7" s="51" t="s">
        <v>147</v>
      </c>
      <c r="B7" s="51"/>
      <c r="D7" s="38" t="s">
        <v>148</v>
      </c>
      <c r="E7" s="1"/>
      <c r="F7" s="41" t="s">
        <v>149</v>
      </c>
      <c r="H7" s="38" t="s">
        <v>148</v>
      </c>
      <c r="I7" s="1"/>
      <c r="J7" s="38" t="s">
        <v>149</v>
      </c>
    </row>
    <row r="8" spans="1:10" ht="18.600000000000001" x14ac:dyDescent="0.25">
      <c r="A8" s="52" t="s">
        <v>100</v>
      </c>
      <c r="B8" s="52"/>
      <c r="D8" s="3">
        <v>2577</v>
      </c>
      <c r="F8" s="42">
        <f>J8/12</f>
        <v>0</v>
      </c>
      <c r="H8" s="3">
        <v>51388</v>
      </c>
      <c r="J8" s="43">
        <v>0</v>
      </c>
    </row>
    <row r="9" spans="1:10" ht="18.600000000000001" x14ac:dyDescent="0.25">
      <c r="A9" s="48" t="s">
        <v>102</v>
      </c>
      <c r="B9" s="48"/>
      <c r="D9" s="6">
        <v>39310</v>
      </c>
      <c r="F9" s="42">
        <f t="shared" ref="F9:F11" si="0">J9/12</f>
        <v>0</v>
      </c>
      <c r="H9" s="6">
        <v>78454</v>
      </c>
      <c r="J9" s="42">
        <v>0</v>
      </c>
    </row>
    <row r="10" spans="1:10" ht="18.600000000000001" x14ac:dyDescent="0.25">
      <c r="A10" s="48" t="s">
        <v>104</v>
      </c>
      <c r="B10" s="48"/>
      <c r="D10" s="6">
        <v>437609587</v>
      </c>
      <c r="F10" s="42">
        <f t="shared" si="0"/>
        <v>0</v>
      </c>
      <c r="H10" s="6">
        <v>700175340</v>
      </c>
      <c r="J10" s="42">
        <v>0</v>
      </c>
    </row>
    <row r="11" spans="1:10" ht="18.600000000000001" x14ac:dyDescent="0.25">
      <c r="A11" s="61" t="s">
        <v>106</v>
      </c>
      <c r="B11" s="61"/>
      <c r="D11" s="10">
        <v>1488</v>
      </c>
      <c r="F11" s="44">
        <f t="shared" si="0"/>
        <v>2.5833333333333333E-2</v>
      </c>
      <c r="H11" s="10">
        <v>2971</v>
      </c>
      <c r="J11" s="42">
        <v>0.31</v>
      </c>
    </row>
    <row r="12" spans="1:10" ht="20.399999999999999" x14ac:dyDescent="0.25">
      <c r="A12" s="50" t="s">
        <v>53</v>
      </c>
      <c r="B12" s="50"/>
      <c r="D12" s="13">
        <v>437652962</v>
      </c>
      <c r="F12" s="45"/>
      <c r="H12" s="13">
        <v>700308153</v>
      </c>
      <c r="J12" s="42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C12" sqref="C12"/>
    </sheetView>
  </sheetViews>
  <sheetFormatPr defaultRowHeight="13.2" x14ac:dyDescent="0.25"/>
  <cols>
    <col min="1" max="1" width="43.44140625" bestFit="1" customWidth="1"/>
    <col min="2" max="2" width="1.33203125" customWidth="1"/>
    <col min="3" max="3" width="12" bestFit="1" customWidth="1"/>
    <col min="4" max="4" width="1.33203125" customWidth="1"/>
    <col min="5" max="5" width="10.6640625" bestFit="1" customWidth="1"/>
    <col min="6" max="6" width="1.33203125" customWidth="1"/>
    <col min="7" max="7" width="12" bestFit="1" customWidth="1"/>
    <col min="8" max="8" width="1.33203125" customWidth="1"/>
    <col min="9" max="9" width="13.88671875" bestFit="1" customWidth="1"/>
    <col min="10" max="10" width="1.33203125" customWidth="1"/>
    <col min="11" max="11" width="10.6640625" bestFit="1" customWidth="1"/>
    <col min="12" max="12" width="1.33203125" customWidth="1"/>
    <col min="13" max="13" width="13.88671875" bestFit="1" customWidth="1"/>
    <col min="14" max="14" width="0.33203125" customWidth="1"/>
  </cols>
  <sheetData>
    <row r="1" spans="1:13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3" ht="23.4" x14ac:dyDescent="0.25">
      <c r="A5" s="60" t="s">
        <v>171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20.399999999999999" x14ac:dyDescent="0.25">
      <c r="A6" s="51" t="s">
        <v>111</v>
      </c>
      <c r="C6" s="51" t="s">
        <v>127</v>
      </c>
      <c r="D6" s="51"/>
      <c r="E6" s="51"/>
      <c r="F6" s="51"/>
      <c r="G6" s="51"/>
      <c r="I6" s="51" t="s">
        <v>128</v>
      </c>
      <c r="J6" s="51"/>
      <c r="K6" s="51"/>
      <c r="L6" s="51"/>
      <c r="M6" s="51"/>
    </row>
    <row r="7" spans="1:13" ht="20.399999999999999" x14ac:dyDescent="0.25">
      <c r="A7" s="51"/>
      <c r="C7" s="38" t="s">
        <v>169</v>
      </c>
      <c r="D7" s="1"/>
      <c r="E7" s="38" t="s">
        <v>158</v>
      </c>
      <c r="F7" s="1"/>
      <c r="G7" s="38" t="s">
        <v>170</v>
      </c>
      <c r="I7" s="38" t="s">
        <v>169</v>
      </c>
      <c r="J7" s="1"/>
      <c r="K7" s="38" t="s">
        <v>158</v>
      </c>
      <c r="L7" s="1"/>
      <c r="M7" s="38" t="s">
        <v>170</v>
      </c>
    </row>
    <row r="8" spans="1:13" ht="18.600000000000001" x14ac:dyDescent="0.25">
      <c r="A8" s="2" t="s">
        <v>100</v>
      </c>
      <c r="C8" s="3">
        <v>2577</v>
      </c>
      <c r="E8" s="3">
        <v>0</v>
      </c>
      <c r="G8" s="3">
        <v>2577</v>
      </c>
      <c r="I8" s="3">
        <v>51388</v>
      </c>
      <c r="K8" s="3">
        <v>0</v>
      </c>
      <c r="M8" s="3">
        <v>51388</v>
      </c>
    </row>
    <row r="9" spans="1:13" ht="18.600000000000001" x14ac:dyDescent="0.25">
      <c r="A9" s="5" t="s">
        <v>102</v>
      </c>
      <c r="C9" s="6">
        <v>39310</v>
      </c>
      <c r="E9" s="6">
        <v>0</v>
      </c>
      <c r="G9" s="6">
        <v>39310</v>
      </c>
      <c r="I9" s="6">
        <v>78454</v>
      </c>
      <c r="K9" s="6">
        <v>0</v>
      </c>
      <c r="M9" s="6">
        <v>78454</v>
      </c>
    </row>
    <row r="10" spans="1:13" ht="18.600000000000001" x14ac:dyDescent="0.25">
      <c r="A10" s="5" t="s">
        <v>104</v>
      </c>
      <c r="C10" s="6">
        <v>437609587</v>
      </c>
      <c r="E10" s="6">
        <v>0</v>
      </c>
      <c r="G10" s="6">
        <v>437609587</v>
      </c>
      <c r="I10" s="6">
        <v>700175340</v>
      </c>
      <c r="K10" s="6">
        <v>0</v>
      </c>
      <c r="M10" s="6">
        <v>700175340</v>
      </c>
    </row>
    <row r="11" spans="1:13" ht="18.600000000000001" x14ac:dyDescent="0.25">
      <c r="A11" s="8" t="s">
        <v>106</v>
      </c>
      <c r="C11" s="10">
        <v>1488</v>
      </c>
      <c r="E11" s="10">
        <v>0</v>
      </c>
      <c r="G11" s="10">
        <v>1488</v>
      </c>
      <c r="I11" s="10">
        <v>2971</v>
      </c>
      <c r="K11" s="10">
        <v>0</v>
      </c>
      <c r="M11" s="10">
        <v>2971</v>
      </c>
    </row>
    <row r="12" spans="1:13" ht="20.399999999999999" x14ac:dyDescent="0.25">
      <c r="A12" s="12" t="s">
        <v>53</v>
      </c>
      <c r="C12" s="13">
        <v>437652962</v>
      </c>
      <c r="E12" s="13">
        <v>0</v>
      </c>
      <c r="G12" s="13">
        <v>437652962</v>
      </c>
      <c r="I12" s="13">
        <v>700308153</v>
      </c>
      <c r="K12" s="13">
        <v>0</v>
      </c>
      <c r="M12" s="13">
        <v>700308153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3"/>
  <sheetViews>
    <sheetView rightToLeft="1" zoomScale="90" zoomScaleNormal="90" workbookViewId="0">
      <selection activeCell="A4" sqref="A4"/>
    </sheetView>
  </sheetViews>
  <sheetFormatPr defaultRowHeight="13.2" x14ac:dyDescent="0.25"/>
  <cols>
    <col min="1" max="1" width="26.88671875" customWidth="1"/>
    <col min="2" max="2" width="1.33203125" customWidth="1"/>
    <col min="3" max="3" width="12.109375" bestFit="1" customWidth="1"/>
    <col min="4" max="4" width="1.33203125" customWidth="1"/>
    <col min="5" max="5" width="15.6640625" bestFit="1" customWidth="1"/>
    <col min="6" max="6" width="1.33203125" customWidth="1"/>
    <col min="7" max="7" width="16" bestFit="1" customWidth="1"/>
    <col min="8" max="8" width="1.33203125" customWidth="1"/>
    <col min="9" max="9" width="21.88671875" bestFit="1" customWidth="1"/>
    <col min="10" max="10" width="1.33203125" customWidth="1"/>
    <col min="11" max="11" width="12.109375" bestFit="1" customWidth="1"/>
    <col min="12" max="12" width="1.33203125" customWidth="1"/>
    <col min="13" max="13" width="15.6640625" bestFit="1" customWidth="1"/>
    <col min="14" max="14" width="1.33203125" customWidth="1"/>
    <col min="15" max="15" width="16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5" spans="1:18" ht="23.4" x14ac:dyDescent="0.25">
      <c r="A5" s="60" t="s">
        <v>172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8" ht="20.399999999999999" x14ac:dyDescent="0.25">
      <c r="A6" s="51" t="s">
        <v>111</v>
      </c>
      <c r="C6" s="51" t="s">
        <v>127</v>
      </c>
      <c r="D6" s="51"/>
      <c r="E6" s="51"/>
      <c r="F6" s="51"/>
      <c r="G6" s="51"/>
      <c r="H6" s="51"/>
      <c r="I6" s="51"/>
      <c r="K6" s="51" t="s">
        <v>128</v>
      </c>
      <c r="L6" s="51"/>
      <c r="M6" s="51"/>
      <c r="N6" s="51"/>
      <c r="O6" s="51"/>
      <c r="P6" s="51"/>
      <c r="Q6" s="51"/>
      <c r="R6" s="51"/>
    </row>
    <row r="7" spans="1:18" ht="20.399999999999999" x14ac:dyDescent="0.25">
      <c r="A7" s="51"/>
      <c r="C7" s="38" t="s">
        <v>13</v>
      </c>
      <c r="D7" s="1"/>
      <c r="E7" s="38" t="s">
        <v>173</v>
      </c>
      <c r="F7" s="1"/>
      <c r="G7" s="38" t="s">
        <v>174</v>
      </c>
      <c r="H7" s="1"/>
      <c r="I7" s="38" t="s">
        <v>175</v>
      </c>
      <c r="K7" s="38" t="s">
        <v>13</v>
      </c>
      <c r="L7" s="1"/>
      <c r="M7" s="38" t="s">
        <v>173</v>
      </c>
      <c r="N7" s="1"/>
      <c r="O7" s="38" t="s">
        <v>174</v>
      </c>
      <c r="P7" s="1"/>
      <c r="Q7" s="64" t="s">
        <v>175</v>
      </c>
      <c r="R7" s="64"/>
    </row>
    <row r="8" spans="1:18" ht="18.600000000000001" x14ac:dyDescent="0.25">
      <c r="A8" s="2" t="s">
        <v>52</v>
      </c>
      <c r="C8" s="3">
        <v>2100000</v>
      </c>
      <c r="E8" s="3">
        <v>34755608588</v>
      </c>
      <c r="G8" s="3">
        <v>23233855332</v>
      </c>
      <c r="I8" s="3">
        <v>11521753256</v>
      </c>
      <c r="K8" s="3">
        <v>2100000</v>
      </c>
      <c r="M8" s="3">
        <v>34755608588</v>
      </c>
      <c r="O8" s="3">
        <v>23233855332</v>
      </c>
      <c r="Q8" s="53">
        <v>11521753256</v>
      </c>
      <c r="R8" s="53"/>
    </row>
    <row r="9" spans="1:18" ht="18.600000000000001" x14ac:dyDescent="0.25">
      <c r="A9" s="5" t="s">
        <v>31</v>
      </c>
      <c r="C9" s="6">
        <v>1400939</v>
      </c>
      <c r="E9" s="6">
        <v>41355764915</v>
      </c>
      <c r="G9" s="6">
        <v>39098481350</v>
      </c>
      <c r="I9" s="6">
        <v>2257283565</v>
      </c>
      <c r="K9" s="6">
        <v>1400939</v>
      </c>
      <c r="M9" s="6">
        <v>41355764915</v>
      </c>
      <c r="O9" s="6">
        <v>39098481350</v>
      </c>
      <c r="Q9" s="49">
        <v>2257283565</v>
      </c>
      <c r="R9" s="49"/>
    </row>
    <row r="10" spans="1:18" ht="18.600000000000001" x14ac:dyDescent="0.25">
      <c r="A10" s="5" t="s">
        <v>25</v>
      </c>
      <c r="C10" s="6">
        <v>138523</v>
      </c>
      <c r="E10" s="6">
        <v>142537955</v>
      </c>
      <c r="G10" s="6">
        <v>123844447</v>
      </c>
      <c r="I10" s="6">
        <v>18693508</v>
      </c>
      <c r="K10" s="6">
        <v>138523</v>
      </c>
      <c r="M10" s="6">
        <v>142537955</v>
      </c>
      <c r="O10" s="6">
        <v>123844447</v>
      </c>
      <c r="Q10" s="49">
        <v>18693508</v>
      </c>
      <c r="R10" s="49"/>
    </row>
    <row r="11" spans="1:18" ht="18.600000000000001" x14ac:dyDescent="0.25">
      <c r="A11" s="5" t="s">
        <v>35</v>
      </c>
      <c r="C11" s="6">
        <v>1256499</v>
      </c>
      <c r="E11" s="6">
        <v>8328532284</v>
      </c>
      <c r="G11" s="6">
        <v>7630331927</v>
      </c>
      <c r="I11" s="6">
        <v>698200357</v>
      </c>
      <c r="K11" s="6">
        <v>1256499</v>
      </c>
      <c r="M11" s="6">
        <v>8328532284</v>
      </c>
      <c r="O11" s="6">
        <v>7630331927</v>
      </c>
      <c r="Q11" s="49">
        <v>698200357</v>
      </c>
      <c r="R11" s="49"/>
    </row>
    <row r="12" spans="1:18" ht="18.600000000000001" x14ac:dyDescent="0.25">
      <c r="A12" s="5" t="s">
        <v>30</v>
      </c>
      <c r="C12" s="6">
        <v>1600000</v>
      </c>
      <c r="E12" s="6">
        <v>18936373042</v>
      </c>
      <c r="G12" s="6">
        <v>16670136000</v>
      </c>
      <c r="I12" s="6">
        <v>2266237042</v>
      </c>
      <c r="K12" s="6">
        <v>1600000</v>
      </c>
      <c r="M12" s="6">
        <v>18936373042</v>
      </c>
      <c r="O12" s="6">
        <v>16670136000</v>
      </c>
      <c r="Q12" s="49">
        <v>2266237042</v>
      </c>
      <c r="R12" s="49"/>
    </row>
    <row r="13" spans="1:18" ht="18.600000000000001" x14ac:dyDescent="0.25">
      <c r="A13" s="5" t="s">
        <v>19</v>
      </c>
      <c r="C13" s="6">
        <v>93584</v>
      </c>
      <c r="E13" s="6">
        <v>15192922076</v>
      </c>
      <c r="G13" s="6">
        <v>10289882607</v>
      </c>
      <c r="I13" s="6">
        <v>4903039469</v>
      </c>
      <c r="K13" s="6">
        <v>93584</v>
      </c>
      <c r="M13" s="6">
        <v>15192922076</v>
      </c>
      <c r="O13" s="6">
        <v>10289882607</v>
      </c>
      <c r="Q13" s="49">
        <v>4903039469</v>
      </c>
      <c r="R13" s="49"/>
    </row>
    <row r="14" spans="1:18" ht="18.600000000000001" x14ac:dyDescent="0.25">
      <c r="A14" s="5" t="s">
        <v>133</v>
      </c>
      <c r="C14" s="6">
        <v>0</v>
      </c>
      <c r="E14" s="6">
        <v>0</v>
      </c>
      <c r="G14" s="6">
        <v>0</v>
      </c>
      <c r="I14" s="6">
        <v>0</v>
      </c>
      <c r="K14" s="6">
        <v>11773566</v>
      </c>
      <c r="M14" s="6">
        <v>22500603738</v>
      </c>
      <c r="O14" s="6">
        <v>23341747556</v>
      </c>
      <c r="Q14" s="49">
        <v>-841143818</v>
      </c>
      <c r="R14" s="49"/>
    </row>
    <row r="15" spans="1:18" ht="18.600000000000001" x14ac:dyDescent="0.25">
      <c r="A15" s="5" t="s">
        <v>37</v>
      </c>
      <c r="C15" s="6">
        <v>0</v>
      </c>
      <c r="E15" s="6">
        <v>0</v>
      </c>
      <c r="G15" s="6">
        <v>0</v>
      </c>
      <c r="I15" s="6">
        <v>0</v>
      </c>
      <c r="K15" s="6">
        <v>521869</v>
      </c>
      <c r="M15" s="6">
        <v>3333911596</v>
      </c>
      <c r="O15" s="6">
        <v>3443602433</v>
      </c>
      <c r="Q15" s="49">
        <v>-109690837</v>
      </c>
      <c r="R15" s="49"/>
    </row>
    <row r="16" spans="1:18" ht="18.600000000000001" x14ac:dyDescent="0.25">
      <c r="A16" s="5" t="s">
        <v>26</v>
      </c>
      <c r="C16" s="6">
        <v>0</v>
      </c>
      <c r="E16" s="6">
        <v>0</v>
      </c>
      <c r="G16" s="6">
        <v>0</v>
      </c>
      <c r="I16" s="6">
        <v>0</v>
      </c>
      <c r="K16" s="6">
        <v>2250000</v>
      </c>
      <c r="M16" s="6">
        <v>7217393520</v>
      </c>
      <c r="O16" s="6">
        <v>7180065722</v>
      </c>
      <c r="Q16" s="49">
        <v>37327798</v>
      </c>
      <c r="R16" s="49"/>
    </row>
    <row r="17" spans="1:18" ht="18.600000000000001" x14ac:dyDescent="0.25">
      <c r="A17" s="5" t="s">
        <v>134</v>
      </c>
      <c r="C17" s="6">
        <v>0</v>
      </c>
      <c r="E17" s="6">
        <v>0</v>
      </c>
      <c r="G17" s="6">
        <v>0</v>
      </c>
      <c r="I17" s="6">
        <v>0</v>
      </c>
      <c r="K17" s="6">
        <v>47877257</v>
      </c>
      <c r="M17" s="6">
        <v>21762043834</v>
      </c>
      <c r="O17" s="6">
        <v>22565903756</v>
      </c>
      <c r="Q17" s="49">
        <v>-803859922</v>
      </c>
      <c r="R17" s="49"/>
    </row>
    <row r="18" spans="1:18" ht="18.600000000000001" x14ac:dyDescent="0.25">
      <c r="A18" s="5" t="s">
        <v>34</v>
      </c>
      <c r="C18" s="6">
        <v>0</v>
      </c>
      <c r="E18" s="6">
        <v>0</v>
      </c>
      <c r="G18" s="6">
        <v>0</v>
      </c>
      <c r="I18" s="6">
        <v>0</v>
      </c>
      <c r="K18" s="6">
        <v>5000000</v>
      </c>
      <c r="M18" s="6">
        <v>5017413297</v>
      </c>
      <c r="O18" s="6">
        <v>5120113202</v>
      </c>
      <c r="Q18" s="49">
        <v>-102699905</v>
      </c>
      <c r="R18" s="49"/>
    </row>
    <row r="19" spans="1:18" ht="18.600000000000001" x14ac:dyDescent="0.25">
      <c r="A19" s="5" t="s">
        <v>135</v>
      </c>
      <c r="C19" s="6">
        <v>0</v>
      </c>
      <c r="E19" s="6">
        <v>0</v>
      </c>
      <c r="G19" s="6">
        <v>0</v>
      </c>
      <c r="I19" s="6">
        <v>0</v>
      </c>
      <c r="K19" s="6">
        <v>13554833</v>
      </c>
      <c r="M19" s="6">
        <v>20840783941</v>
      </c>
      <c r="O19" s="6">
        <v>22044638736</v>
      </c>
      <c r="Q19" s="49">
        <v>-1203854795</v>
      </c>
      <c r="R19" s="49"/>
    </row>
    <row r="20" spans="1:18" ht="18.600000000000001" x14ac:dyDescent="0.25">
      <c r="A20" s="5" t="s">
        <v>32</v>
      </c>
      <c r="C20" s="6">
        <v>0</v>
      </c>
      <c r="E20" s="6">
        <v>0</v>
      </c>
      <c r="G20" s="6">
        <v>0</v>
      </c>
      <c r="I20" s="6">
        <v>0</v>
      </c>
      <c r="K20" s="6">
        <v>4000000</v>
      </c>
      <c r="M20" s="6">
        <v>9116461301</v>
      </c>
      <c r="O20" s="6">
        <v>9335276163</v>
      </c>
      <c r="Q20" s="49">
        <v>-218814862</v>
      </c>
      <c r="R20" s="49"/>
    </row>
    <row r="21" spans="1:18" ht="18.600000000000001" x14ac:dyDescent="0.25">
      <c r="A21" s="5" t="s">
        <v>136</v>
      </c>
      <c r="C21" s="6">
        <v>0</v>
      </c>
      <c r="E21" s="6">
        <v>0</v>
      </c>
      <c r="G21" s="6">
        <v>0</v>
      </c>
      <c r="I21" s="6">
        <v>0</v>
      </c>
      <c r="K21" s="6">
        <v>100000</v>
      </c>
      <c r="M21" s="6">
        <v>11157083880</v>
      </c>
      <c r="O21" s="6">
        <v>10854441530</v>
      </c>
      <c r="Q21" s="49">
        <v>302642350</v>
      </c>
      <c r="R21" s="49"/>
    </row>
    <row r="22" spans="1:18" ht="18.600000000000001" x14ac:dyDescent="0.25">
      <c r="A22" s="5" t="s">
        <v>43</v>
      </c>
      <c r="C22" s="6">
        <v>0</v>
      </c>
      <c r="E22" s="6">
        <v>0</v>
      </c>
      <c r="G22" s="6">
        <v>0</v>
      </c>
      <c r="I22" s="6">
        <v>0</v>
      </c>
      <c r="K22" s="6">
        <v>30000000</v>
      </c>
      <c r="M22" s="6">
        <v>14616137626</v>
      </c>
      <c r="O22" s="6">
        <v>15003122400</v>
      </c>
      <c r="Q22" s="49">
        <v>-386984774</v>
      </c>
      <c r="R22" s="49"/>
    </row>
    <row r="23" spans="1:18" ht="18.600000000000001" x14ac:dyDescent="0.25">
      <c r="A23" s="5" t="s">
        <v>137</v>
      </c>
      <c r="C23" s="6">
        <v>0</v>
      </c>
      <c r="E23" s="6">
        <v>0</v>
      </c>
      <c r="G23" s="6">
        <v>0</v>
      </c>
      <c r="I23" s="6">
        <v>0</v>
      </c>
      <c r="K23" s="6">
        <v>3150000</v>
      </c>
      <c r="M23" s="6">
        <v>21035627983</v>
      </c>
      <c r="O23" s="6">
        <v>21692014470</v>
      </c>
      <c r="Q23" s="49">
        <v>-656386487</v>
      </c>
      <c r="R23" s="49"/>
    </row>
    <row r="24" spans="1:18" ht="18.600000000000001" x14ac:dyDescent="0.25">
      <c r="A24" s="5" t="s">
        <v>82</v>
      </c>
      <c r="C24" s="6">
        <v>248863</v>
      </c>
      <c r="E24" s="6">
        <v>109595956642</v>
      </c>
      <c r="G24" s="6">
        <v>109369729377</v>
      </c>
      <c r="I24" s="6">
        <v>226227265</v>
      </c>
      <c r="K24" s="6">
        <v>248863</v>
      </c>
      <c r="M24" s="6">
        <v>109595956642</v>
      </c>
      <c r="O24" s="6">
        <v>109369729377</v>
      </c>
      <c r="Q24" s="49">
        <v>226227265</v>
      </c>
      <c r="R24" s="49"/>
    </row>
    <row r="25" spans="1:18" ht="21" thickBot="1" x14ac:dyDescent="0.3">
      <c r="A25" s="12" t="s">
        <v>53</v>
      </c>
      <c r="E25" s="13">
        <v>228307695502</v>
      </c>
      <c r="G25" s="13">
        <v>206416261040</v>
      </c>
      <c r="I25" s="13">
        <v>21891434462</v>
      </c>
      <c r="M25" s="13">
        <v>364905156218</v>
      </c>
      <c r="O25" s="13">
        <v>346997187008</v>
      </c>
      <c r="Q25" s="63">
        <v>17907969210</v>
      </c>
      <c r="R25" s="63"/>
    </row>
    <row r="26" spans="1:18" ht="19.2" thickTop="1" x14ac:dyDescent="0.25">
      <c r="A26" s="5"/>
      <c r="C26" s="6"/>
      <c r="E26" s="6"/>
      <c r="G26" s="6"/>
      <c r="I26" s="6"/>
      <c r="K26" s="6"/>
      <c r="M26" s="6"/>
      <c r="O26" s="6"/>
      <c r="Q26" s="49"/>
      <c r="R26" s="49"/>
    </row>
    <row r="27" spans="1:18" ht="18.600000000000001" x14ac:dyDescent="0.25">
      <c r="A27" s="5"/>
      <c r="C27" s="6"/>
      <c r="E27" s="6"/>
      <c r="G27" s="6"/>
      <c r="I27" s="6"/>
      <c r="K27" s="6"/>
      <c r="M27" s="6"/>
      <c r="O27" s="6"/>
      <c r="Q27" s="49"/>
      <c r="R27" s="49"/>
    </row>
    <row r="28" spans="1:18" ht="18.600000000000001" x14ac:dyDescent="0.25">
      <c r="A28" s="5"/>
      <c r="C28" s="6"/>
      <c r="E28" s="6"/>
      <c r="G28" s="6"/>
      <c r="I28" s="6"/>
      <c r="K28" s="6"/>
      <c r="M28" s="6"/>
      <c r="O28" s="6"/>
      <c r="Q28" s="49"/>
      <c r="R28" s="49"/>
    </row>
    <row r="29" spans="1:18" ht="18.600000000000001" x14ac:dyDescent="0.25">
      <c r="A29" s="5"/>
      <c r="C29" s="6"/>
      <c r="E29" s="6"/>
      <c r="G29" s="6"/>
      <c r="I29" s="6"/>
      <c r="K29" s="6"/>
      <c r="M29" s="6"/>
      <c r="O29" s="6"/>
      <c r="Q29" s="49"/>
      <c r="R29" s="49"/>
    </row>
    <row r="30" spans="1:18" ht="18.600000000000001" x14ac:dyDescent="0.25">
      <c r="A30" s="5"/>
      <c r="C30" s="6"/>
      <c r="E30" s="6"/>
      <c r="G30" s="6"/>
      <c r="I30" s="6"/>
      <c r="K30" s="6"/>
      <c r="M30" s="6"/>
      <c r="O30" s="6"/>
      <c r="Q30" s="49"/>
      <c r="R30" s="49"/>
    </row>
    <row r="31" spans="1:18" ht="18.600000000000001" x14ac:dyDescent="0.25">
      <c r="A31" s="5"/>
      <c r="C31" s="6"/>
      <c r="E31" s="6"/>
      <c r="G31" s="6"/>
      <c r="I31" s="6"/>
      <c r="K31" s="6"/>
      <c r="M31" s="6"/>
      <c r="O31" s="6"/>
      <c r="Q31" s="49"/>
      <c r="R31" s="49"/>
    </row>
    <row r="32" spans="1:18" ht="18.600000000000001" x14ac:dyDescent="0.25">
      <c r="A32" s="5"/>
      <c r="C32" s="6"/>
      <c r="E32" s="6"/>
      <c r="G32" s="6"/>
      <c r="I32" s="6"/>
      <c r="K32" s="6"/>
      <c r="M32" s="6"/>
      <c r="O32" s="6"/>
      <c r="Q32" s="49"/>
      <c r="R32" s="49"/>
    </row>
    <row r="33" spans="1:18" ht="18.600000000000001" x14ac:dyDescent="0.25">
      <c r="A33" s="5"/>
      <c r="C33" s="6"/>
      <c r="E33" s="6"/>
      <c r="G33" s="6"/>
      <c r="I33" s="6"/>
      <c r="K33" s="6"/>
      <c r="M33" s="6"/>
      <c r="O33" s="6"/>
      <c r="Q33" s="49"/>
      <c r="R33" s="49"/>
    </row>
    <row r="34" spans="1:18" ht="18.600000000000001" x14ac:dyDescent="0.25">
      <c r="A34" s="5"/>
      <c r="C34" s="6"/>
      <c r="E34" s="6"/>
      <c r="G34" s="6"/>
      <c r="I34" s="6"/>
      <c r="K34" s="6"/>
      <c r="M34" s="6"/>
      <c r="O34" s="6"/>
      <c r="Q34" s="49"/>
      <c r="R34" s="49"/>
    </row>
    <row r="35" spans="1:18" ht="18.600000000000001" x14ac:dyDescent="0.25">
      <c r="A35" s="5"/>
      <c r="C35" s="6"/>
      <c r="E35" s="6"/>
      <c r="G35" s="6"/>
      <c r="I35" s="6"/>
      <c r="K35" s="6"/>
      <c r="M35" s="6"/>
      <c r="O35" s="6"/>
      <c r="Q35" s="49"/>
      <c r="R35" s="49"/>
    </row>
    <row r="36" spans="1:18" ht="18.600000000000001" x14ac:dyDescent="0.25">
      <c r="A36" s="5"/>
      <c r="C36" s="6"/>
      <c r="E36" s="6"/>
      <c r="G36" s="6"/>
      <c r="I36" s="6"/>
      <c r="K36" s="6"/>
      <c r="M36" s="6"/>
      <c r="O36" s="6"/>
      <c r="Q36" s="49"/>
      <c r="R36" s="49"/>
    </row>
    <row r="37" spans="1:18" ht="18.600000000000001" x14ac:dyDescent="0.25">
      <c r="A37" s="5"/>
      <c r="C37" s="6"/>
      <c r="E37" s="6"/>
      <c r="G37" s="6"/>
      <c r="I37" s="6"/>
      <c r="K37" s="6"/>
      <c r="M37" s="6"/>
      <c r="O37" s="6"/>
      <c r="Q37" s="49"/>
      <c r="R37" s="49"/>
    </row>
    <row r="38" spans="1:18" ht="18.600000000000001" x14ac:dyDescent="0.25">
      <c r="A38" s="5"/>
      <c r="C38" s="6"/>
      <c r="E38" s="6"/>
      <c r="G38" s="6"/>
      <c r="I38" s="6"/>
      <c r="K38" s="6"/>
      <c r="M38" s="6"/>
      <c r="O38" s="6"/>
      <c r="Q38" s="49"/>
      <c r="R38" s="49"/>
    </row>
    <row r="39" spans="1:18" ht="18.600000000000001" x14ac:dyDescent="0.25">
      <c r="A39" s="5"/>
      <c r="C39" s="6"/>
      <c r="E39" s="6"/>
      <c r="G39" s="6"/>
      <c r="I39" s="6"/>
      <c r="K39" s="6"/>
      <c r="M39" s="6"/>
      <c r="O39" s="6"/>
      <c r="Q39" s="49"/>
      <c r="R39" s="49"/>
    </row>
    <row r="40" spans="1:18" ht="18.600000000000001" x14ac:dyDescent="0.25">
      <c r="A40" s="5"/>
      <c r="C40" s="6"/>
      <c r="E40" s="6"/>
      <c r="G40" s="6"/>
      <c r="I40" s="6"/>
      <c r="K40" s="6"/>
      <c r="M40" s="6"/>
      <c r="O40" s="6"/>
      <c r="Q40" s="49"/>
      <c r="R40" s="49"/>
    </row>
    <row r="41" spans="1:18" ht="18.600000000000001" x14ac:dyDescent="0.25">
      <c r="A41" s="5"/>
      <c r="C41" s="6"/>
      <c r="E41" s="6"/>
      <c r="G41" s="6"/>
      <c r="I41" s="6"/>
      <c r="K41" s="6"/>
      <c r="M41" s="6"/>
      <c r="O41" s="6"/>
      <c r="Q41" s="49"/>
      <c r="R41" s="49"/>
    </row>
    <row r="42" spans="1:18" ht="18.600000000000001" x14ac:dyDescent="0.25">
      <c r="A42" s="5"/>
      <c r="C42" s="6"/>
      <c r="E42" s="6"/>
      <c r="G42" s="6"/>
      <c r="I42" s="6"/>
      <c r="K42" s="6"/>
      <c r="M42" s="6"/>
      <c r="O42" s="6"/>
      <c r="Q42" s="49"/>
      <c r="R42" s="49"/>
    </row>
    <row r="43" spans="1:18" ht="18.600000000000001" x14ac:dyDescent="0.25">
      <c r="A43" s="5"/>
      <c r="C43" s="6"/>
      <c r="E43" s="6"/>
      <c r="G43" s="6"/>
      <c r="I43" s="6"/>
      <c r="K43" s="6"/>
      <c r="M43" s="6"/>
      <c r="O43" s="6"/>
      <c r="Q43" s="49"/>
      <c r="R43" s="49"/>
    </row>
    <row r="44" spans="1:18" ht="18.600000000000001" x14ac:dyDescent="0.25">
      <c r="A44" s="5"/>
      <c r="C44" s="6"/>
      <c r="E44" s="6"/>
      <c r="G44" s="6"/>
      <c r="I44" s="6"/>
      <c r="K44" s="6"/>
      <c r="M44" s="6"/>
      <c r="O44" s="6"/>
      <c r="Q44" s="49"/>
      <c r="R44" s="49"/>
    </row>
    <row r="45" spans="1:18" ht="18.600000000000001" x14ac:dyDescent="0.25">
      <c r="A45" s="5"/>
      <c r="C45" s="6"/>
      <c r="E45" s="6"/>
      <c r="G45" s="6"/>
      <c r="I45" s="6"/>
      <c r="K45" s="6"/>
      <c r="M45" s="6"/>
      <c r="O45" s="6"/>
      <c r="Q45" s="49"/>
      <c r="R45" s="49"/>
    </row>
    <row r="46" spans="1:18" ht="18.600000000000001" x14ac:dyDescent="0.25">
      <c r="A46" s="5"/>
      <c r="C46" s="6"/>
      <c r="E46" s="6"/>
      <c r="G46" s="6"/>
      <c r="I46" s="6"/>
      <c r="K46" s="6"/>
      <c r="M46" s="6"/>
      <c r="O46" s="6"/>
      <c r="Q46" s="49"/>
      <c r="R46" s="49"/>
    </row>
    <row r="47" spans="1:18" ht="18.600000000000001" x14ac:dyDescent="0.25">
      <c r="A47" s="5"/>
      <c r="C47" s="6"/>
      <c r="E47" s="6"/>
      <c r="G47" s="6"/>
      <c r="I47" s="6"/>
      <c r="K47" s="6"/>
      <c r="M47" s="6"/>
      <c r="O47" s="6"/>
      <c r="Q47" s="49"/>
      <c r="R47" s="49"/>
    </row>
    <row r="48" spans="1:18" ht="18.600000000000001" x14ac:dyDescent="0.25">
      <c r="A48" s="5"/>
      <c r="C48" s="6"/>
      <c r="E48" s="6"/>
      <c r="G48" s="6"/>
      <c r="I48" s="6"/>
      <c r="K48" s="6"/>
      <c r="M48" s="6"/>
      <c r="O48" s="6"/>
      <c r="Q48" s="49"/>
      <c r="R48" s="49"/>
    </row>
    <row r="49" spans="1:18" ht="18.600000000000001" x14ac:dyDescent="0.25">
      <c r="A49" s="5"/>
      <c r="C49" s="6"/>
      <c r="E49" s="6"/>
      <c r="G49" s="6"/>
      <c r="I49" s="6"/>
      <c r="K49" s="6"/>
      <c r="M49" s="6"/>
      <c r="O49" s="6"/>
      <c r="Q49" s="49"/>
      <c r="R49" s="49"/>
    </row>
    <row r="50" spans="1:18" ht="18.600000000000001" x14ac:dyDescent="0.25">
      <c r="A50" s="5"/>
      <c r="C50" s="6"/>
      <c r="E50" s="6"/>
      <c r="G50" s="6"/>
      <c r="I50" s="6"/>
      <c r="K50" s="6"/>
      <c r="M50" s="6"/>
      <c r="O50" s="6"/>
      <c r="Q50" s="49"/>
      <c r="R50" s="49"/>
    </row>
    <row r="51" spans="1:18" ht="18.600000000000001" x14ac:dyDescent="0.25">
      <c r="A51" s="5"/>
      <c r="C51" s="6"/>
      <c r="E51" s="6"/>
      <c r="G51" s="6"/>
      <c r="I51" s="6"/>
      <c r="K51" s="6"/>
      <c r="M51" s="6"/>
      <c r="O51" s="6"/>
      <c r="Q51" s="49"/>
      <c r="R51" s="49"/>
    </row>
    <row r="52" spans="1:18" ht="18.600000000000001" x14ac:dyDescent="0.25">
      <c r="A52" s="5"/>
      <c r="C52" s="6"/>
      <c r="E52" s="6"/>
      <c r="G52" s="6"/>
      <c r="I52" s="6"/>
      <c r="K52" s="6"/>
      <c r="M52" s="6"/>
      <c r="O52" s="6"/>
      <c r="Q52" s="49"/>
      <c r="R52" s="49"/>
    </row>
    <row r="53" spans="1:18" ht="18.600000000000001" x14ac:dyDescent="0.25">
      <c r="A53" s="5"/>
      <c r="C53" s="6"/>
      <c r="E53" s="6"/>
      <c r="G53" s="6"/>
      <c r="I53" s="6"/>
      <c r="K53" s="6"/>
      <c r="M53" s="6"/>
      <c r="O53" s="6"/>
      <c r="Q53" s="49"/>
      <c r="R53" s="49"/>
    </row>
    <row r="54" spans="1:18" ht="18.600000000000001" x14ac:dyDescent="0.25">
      <c r="A54" s="5"/>
      <c r="C54" s="6"/>
      <c r="E54" s="6"/>
      <c r="G54" s="6"/>
      <c r="I54" s="6"/>
      <c r="K54" s="6"/>
      <c r="M54" s="6"/>
      <c r="O54" s="6"/>
      <c r="Q54" s="49"/>
      <c r="R54" s="49"/>
    </row>
    <row r="55" spans="1:18" ht="18.600000000000001" x14ac:dyDescent="0.25">
      <c r="A55" s="5"/>
      <c r="C55" s="6"/>
      <c r="E55" s="6"/>
      <c r="G55" s="6"/>
      <c r="I55" s="6"/>
      <c r="K55" s="6"/>
      <c r="M55" s="6"/>
      <c r="O55" s="6"/>
      <c r="Q55" s="49"/>
      <c r="R55" s="49"/>
    </row>
    <row r="56" spans="1:18" ht="18.600000000000001" x14ac:dyDescent="0.25">
      <c r="A56" s="5"/>
      <c r="C56" s="6"/>
      <c r="E56" s="6"/>
      <c r="G56" s="6"/>
      <c r="I56" s="6"/>
      <c r="K56" s="6"/>
      <c r="M56" s="6"/>
      <c r="O56" s="6"/>
      <c r="Q56" s="49"/>
      <c r="R56" s="49"/>
    </row>
    <row r="57" spans="1:18" ht="18.600000000000001" x14ac:dyDescent="0.25">
      <c r="A57" s="5"/>
      <c r="C57" s="6"/>
      <c r="E57" s="6"/>
      <c r="G57" s="6"/>
      <c r="I57" s="6"/>
      <c r="K57" s="6"/>
      <c r="M57" s="6"/>
      <c r="O57" s="6"/>
      <c r="Q57" s="49"/>
      <c r="R57" s="49"/>
    </row>
    <row r="58" spans="1:18" ht="18.600000000000001" x14ac:dyDescent="0.25">
      <c r="A58" s="5"/>
      <c r="C58" s="6"/>
      <c r="E58" s="6"/>
      <c r="G58" s="6"/>
      <c r="I58" s="6"/>
      <c r="K58" s="6"/>
      <c r="M58" s="6"/>
      <c r="O58" s="6"/>
      <c r="Q58" s="49"/>
      <c r="R58" s="49"/>
    </row>
    <row r="59" spans="1:18" ht="18.600000000000001" x14ac:dyDescent="0.25">
      <c r="A59" s="5"/>
      <c r="C59" s="6"/>
      <c r="E59" s="6"/>
      <c r="G59" s="6"/>
      <c r="I59" s="6"/>
      <c r="K59" s="6"/>
      <c r="M59" s="6"/>
      <c r="O59" s="6"/>
      <c r="Q59" s="49"/>
      <c r="R59" s="49"/>
    </row>
    <row r="60" spans="1:18" ht="18.600000000000001" x14ac:dyDescent="0.25">
      <c r="A60" s="5"/>
      <c r="C60" s="6"/>
      <c r="E60" s="6"/>
      <c r="G60" s="6"/>
      <c r="I60" s="6"/>
      <c r="K60" s="6"/>
      <c r="M60" s="6"/>
      <c r="O60" s="6"/>
      <c r="Q60" s="49"/>
      <c r="R60" s="49"/>
    </row>
    <row r="61" spans="1:18" ht="18.600000000000001" x14ac:dyDescent="0.25">
      <c r="A61" s="5"/>
      <c r="C61" s="6"/>
      <c r="E61" s="6"/>
      <c r="G61" s="6"/>
      <c r="I61" s="6"/>
      <c r="K61" s="6"/>
      <c r="M61" s="6"/>
      <c r="O61" s="6"/>
      <c r="Q61" s="49"/>
      <c r="R61" s="49"/>
    </row>
    <row r="62" spans="1:18" ht="18.600000000000001" x14ac:dyDescent="0.25">
      <c r="A62" s="5"/>
      <c r="C62" s="6"/>
      <c r="E62" s="6"/>
      <c r="G62" s="6"/>
      <c r="I62" s="6"/>
      <c r="K62" s="6"/>
      <c r="M62" s="6"/>
      <c r="O62" s="6"/>
      <c r="Q62" s="49"/>
      <c r="R62" s="49"/>
    </row>
    <row r="63" spans="1:18" ht="18.600000000000001" x14ac:dyDescent="0.25">
      <c r="A63" s="5"/>
      <c r="C63" s="6"/>
      <c r="E63" s="6"/>
      <c r="G63" s="6"/>
      <c r="I63" s="6"/>
      <c r="K63" s="6"/>
      <c r="M63" s="6"/>
      <c r="O63" s="6"/>
      <c r="Q63" s="49"/>
      <c r="R63" s="49"/>
    </row>
    <row r="64" spans="1:18" ht="18.600000000000001" x14ac:dyDescent="0.25">
      <c r="A64" s="5"/>
      <c r="C64" s="6"/>
      <c r="E64" s="6"/>
      <c r="G64" s="6"/>
      <c r="I64" s="6"/>
      <c r="K64" s="6"/>
      <c r="M64" s="6"/>
      <c r="O64" s="6"/>
      <c r="Q64" s="49"/>
      <c r="R64" s="49"/>
    </row>
    <row r="65" spans="1:18" ht="18.600000000000001" x14ac:dyDescent="0.25">
      <c r="A65" s="5"/>
      <c r="C65" s="6"/>
      <c r="E65" s="6"/>
      <c r="G65" s="6"/>
      <c r="I65" s="6"/>
      <c r="K65" s="6"/>
      <c r="M65" s="6"/>
      <c r="O65" s="6"/>
      <c r="Q65" s="49"/>
      <c r="R65" s="49"/>
    </row>
    <row r="66" spans="1:18" ht="18.600000000000001" x14ac:dyDescent="0.25">
      <c r="A66" s="5"/>
      <c r="C66" s="6"/>
      <c r="E66" s="6"/>
      <c r="G66" s="6"/>
      <c r="I66" s="6"/>
      <c r="K66" s="6"/>
      <c r="M66" s="6"/>
      <c r="O66" s="6"/>
      <c r="Q66" s="49"/>
      <c r="R66" s="49"/>
    </row>
    <row r="67" spans="1:18" ht="18.600000000000001" x14ac:dyDescent="0.25">
      <c r="A67" s="5"/>
      <c r="C67" s="6"/>
      <c r="E67" s="6"/>
      <c r="G67" s="6"/>
      <c r="I67" s="6"/>
      <c r="K67" s="6"/>
      <c r="M67" s="6"/>
      <c r="O67" s="6"/>
      <c r="Q67" s="49"/>
      <c r="R67" s="49"/>
    </row>
    <row r="68" spans="1:18" ht="18.600000000000001" x14ac:dyDescent="0.25">
      <c r="A68" s="5"/>
      <c r="C68" s="6"/>
      <c r="E68" s="6"/>
      <c r="G68" s="6"/>
      <c r="I68" s="6"/>
      <c r="K68" s="6"/>
      <c r="M68" s="6"/>
      <c r="O68" s="6"/>
      <c r="Q68" s="49"/>
      <c r="R68" s="49"/>
    </row>
    <row r="69" spans="1:18" ht="18.600000000000001" x14ac:dyDescent="0.25">
      <c r="A69" s="5"/>
      <c r="C69" s="6"/>
      <c r="E69" s="6"/>
      <c r="G69" s="6"/>
      <c r="I69" s="6"/>
      <c r="K69" s="6"/>
      <c r="M69" s="6"/>
      <c r="O69" s="6"/>
      <c r="Q69" s="49"/>
      <c r="R69" s="49"/>
    </row>
    <row r="70" spans="1:18" ht="18.600000000000001" x14ac:dyDescent="0.25">
      <c r="A70" s="5"/>
      <c r="C70" s="6"/>
      <c r="E70" s="6"/>
      <c r="G70" s="6"/>
      <c r="I70" s="6"/>
      <c r="K70" s="6"/>
      <c r="M70" s="6"/>
      <c r="O70" s="6"/>
      <c r="Q70" s="49"/>
      <c r="R70" s="49"/>
    </row>
    <row r="71" spans="1:18" ht="18.600000000000001" x14ac:dyDescent="0.25">
      <c r="A71" s="5"/>
      <c r="C71" s="6"/>
      <c r="E71" s="6"/>
      <c r="G71" s="6"/>
      <c r="I71" s="6"/>
      <c r="K71" s="6"/>
      <c r="M71" s="6"/>
      <c r="O71" s="6"/>
      <c r="Q71" s="49"/>
      <c r="R71" s="49"/>
    </row>
    <row r="72" spans="1:18" ht="18.600000000000001" x14ac:dyDescent="0.25">
      <c r="A72" s="5"/>
      <c r="C72" s="6"/>
      <c r="E72" s="6"/>
      <c r="G72" s="6"/>
      <c r="I72" s="6"/>
      <c r="K72" s="6"/>
      <c r="M72" s="6"/>
      <c r="O72" s="6"/>
      <c r="Q72" s="49"/>
      <c r="R72" s="49"/>
    </row>
    <row r="73" spans="1:18" ht="18.600000000000001" x14ac:dyDescent="0.25">
      <c r="A73" s="5"/>
      <c r="C73" s="6"/>
      <c r="E73" s="6"/>
      <c r="G73" s="6"/>
      <c r="I73" s="6"/>
      <c r="K73" s="6"/>
      <c r="M73" s="6"/>
      <c r="O73" s="6"/>
      <c r="Q73" s="49"/>
      <c r="R73" s="49"/>
    </row>
    <row r="74" spans="1:18" ht="18.600000000000001" x14ac:dyDescent="0.25">
      <c r="A74" s="5"/>
      <c r="C74" s="6"/>
      <c r="E74" s="6"/>
      <c r="G74" s="6"/>
      <c r="I74" s="6"/>
      <c r="K74" s="6"/>
      <c r="M74" s="6"/>
      <c r="O74" s="6"/>
      <c r="Q74" s="49"/>
      <c r="R74" s="49"/>
    </row>
    <row r="75" spans="1:18" ht="18.600000000000001" x14ac:dyDescent="0.25">
      <c r="A75" s="5"/>
      <c r="C75" s="6"/>
      <c r="E75" s="6"/>
      <c r="G75" s="6"/>
      <c r="I75" s="6"/>
      <c r="K75" s="6"/>
      <c r="M75" s="6"/>
      <c r="O75" s="6"/>
      <c r="Q75" s="49"/>
      <c r="R75" s="49"/>
    </row>
    <row r="76" spans="1:18" ht="18.600000000000001" x14ac:dyDescent="0.25">
      <c r="A76" s="5"/>
      <c r="C76" s="6"/>
      <c r="E76" s="6"/>
      <c r="G76" s="6"/>
      <c r="I76" s="6"/>
      <c r="K76" s="6"/>
      <c r="M76" s="6"/>
      <c r="O76" s="6"/>
      <c r="Q76" s="49"/>
      <c r="R76" s="49"/>
    </row>
    <row r="77" spans="1:18" ht="18.600000000000001" x14ac:dyDescent="0.25">
      <c r="A77" s="5"/>
      <c r="C77" s="6"/>
      <c r="E77" s="6"/>
      <c r="G77" s="6"/>
      <c r="I77" s="6"/>
      <c r="K77" s="6"/>
      <c r="M77" s="6"/>
      <c r="O77" s="6"/>
      <c r="Q77" s="49"/>
      <c r="R77" s="49"/>
    </row>
    <row r="78" spans="1:18" ht="18.600000000000001" x14ac:dyDescent="0.25">
      <c r="A78" s="5"/>
      <c r="C78" s="6"/>
      <c r="E78" s="6"/>
      <c r="G78" s="6"/>
      <c r="I78" s="6"/>
      <c r="K78" s="6"/>
      <c r="M78" s="6"/>
      <c r="O78" s="6"/>
      <c r="Q78" s="49"/>
      <c r="R78" s="49"/>
    </row>
    <row r="79" spans="1:18" ht="18.600000000000001" x14ac:dyDescent="0.25">
      <c r="A79" s="5"/>
      <c r="C79" s="6"/>
      <c r="E79" s="6"/>
      <c r="G79" s="6"/>
      <c r="I79" s="6"/>
      <c r="K79" s="6"/>
      <c r="M79" s="6"/>
      <c r="O79" s="6"/>
      <c r="Q79" s="49"/>
      <c r="R79" s="49"/>
    </row>
    <row r="80" spans="1:18" ht="18.600000000000001" x14ac:dyDescent="0.25">
      <c r="A80" s="5"/>
      <c r="C80" s="6"/>
      <c r="E80" s="6"/>
      <c r="G80" s="6"/>
      <c r="I80" s="6"/>
      <c r="K80" s="6"/>
      <c r="M80" s="6"/>
      <c r="O80" s="6"/>
      <c r="Q80" s="49"/>
      <c r="R80" s="49"/>
    </row>
    <row r="81" spans="1:18" ht="18.600000000000001" x14ac:dyDescent="0.25">
      <c r="A81" s="5"/>
      <c r="C81" s="6"/>
      <c r="E81" s="6"/>
      <c r="G81" s="6"/>
      <c r="I81" s="6"/>
      <c r="K81" s="6"/>
      <c r="M81" s="6"/>
      <c r="O81" s="6"/>
      <c r="Q81" s="49"/>
      <c r="R81" s="49"/>
    </row>
    <row r="82" spans="1:18" ht="18.600000000000001" x14ac:dyDescent="0.25">
      <c r="A82" s="8"/>
      <c r="C82" s="6"/>
      <c r="E82" s="10"/>
      <c r="G82" s="10"/>
      <c r="I82" s="10"/>
      <c r="K82" s="6"/>
      <c r="M82" s="10"/>
      <c r="O82" s="10"/>
      <c r="Q82" s="62"/>
      <c r="R82" s="62"/>
    </row>
    <row r="83" spans="1:18" ht="21" thickBot="1" x14ac:dyDescent="0.3">
      <c r="A83" s="12"/>
      <c r="C83" s="6"/>
      <c r="E83" s="13"/>
      <c r="G83" s="13"/>
      <c r="I83" s="13"/>
      <c r="K83" s="6"/>
      <c r="M83" s="13"/>
      <c r="O83" s="13"/>
      <c r="Q83" s="63"/>
      <c r="R83" s="63"/>
    </row>
  </sheetData>
  <mergeCells count="84">
    <mergeCell ref="Q9:R9"/>
    <mergeCell ref="Q10:R10"/>
    <mergeCell ref="Q11:R11"/>
    <mergeCell ref="Q12:R12"/>
    <mergeCell ref="A1:Q1"/>
    <mergeCell ref="A2:R2"/>
    <mergeCell ref="A3:R3"/>
    <mergeCell ref="A6:A7"/>
    <mergeCell ref="C6:I6"/>
    <mergeCell ref="K6:R6"/>
    <mergeCell ref="Q7:R7"/>
    <mergeCell ref="Q23:R23"/>
    <mergeCell ref="Q24:R24"/>
    <mergeCell ref="Q25:R25"/>
    <mergeCell ref="A5:Q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82:R82"/>
    <mergeCell ref="Q83:R83"/>
    <mergeCell ref="Q77:R77"/>
    <mergeCell ref="Q78:R78"/>
    <mergeCell ref="Q79:R79"/>
    <mergeCell ref="Q80:R80"/>
    <mergeCell ref="Q81:R8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9"/>
  <sheetViews>
    <sheetView rightToLeft="1" zoomScale="90" zoomScaleNormal="90" workbookViewId="0">
      <selection activeCell="Q4" sqref="Q4"/>
    </sheetView>
  </sheetViews>
  <sheetFormatPr defaultRowHeight="13.2" x14ac:dyDescent="0.25"/>
  <cols>
    <col min="1" max="1" width="27.5546875" bestFit="1" customWidth="1"/>
    <col min="2" max="2" width="1.33203125" customWidth="1"/>
    <col min="3" max="3" width="12.109375" bestFit="1" customWidth="1"/>
    <col min="4" max="4" width="1.33203125" customWidth="1"/>
    <col min="5" max="5" width="16" bestFit="1" customWidth="1"/>
    <col min="6" max="6" width="1.33203125" customWidth="1"/>
    <col min="7" max="7" width="16" bestFit="1" customWidth="1"/>
    <col min="8" max="8" width="1.33203125" customWidth="1"/>
    <col min="9" max="9" width="26.33203125" bestFit="1" customWidth="1"/>
    <col min="10" max="10" width="1.33203125" customWidth="1"/>
    <col min="11" max="11" width="12.109375" bestFit="1" customWidth="1"/>
    <col min="12" max="12" width="1.33203125" customWidth="1"/>
    <col min="13" max="13" width="16" bestFit="1" customWidth="1"/>
    <col min="14" max="14" width="1.33203125" customWidth="1"/>
    <col min="15" max="15" width="16.1093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5" spans="1:18" ht="23.4" x14ac:dyDescent="0.25">
      <c r="A5" s="60" t="s">
        <v>186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8" ht="20.399999999999999" x14ac:dyDescent="0.25">
      <c r="A6" s="51" t="s">
        <v>111</v>
      </c>
      <c r="C6" s="51" t="s">
        <v>127</v>
      </c>
      <c r="D6" s="51"/>
      <c r="E6" s="51"/>
      <c r="F6" s="51"/>
      <c r="G6" s="51"/>
      <c r="H6" s="51"/>
      <c r="I6" s="51"/>
      <c r="K6" s="51" t="s">
        <v>128</v>
      </c>
      <c r="L6" s="51"/>
      <c r="M6" s="51"/>
      <c r="N6" s="51"/>
      <c r="O6" s="51"/>
      <c r="P6" s="51"/>
      <c r="Q6" s="51"/>
      <c r="R6" s="51"/>
    </row>
    <row r="7" spans="1:18" ht="20.399999999999999" x14ac:dyDescent="0.25">
      <c r="A7" s="51"/>
      <c r="C7" s="38" t="s">
        <v>13</v>
      </c>
      <c r="D7" s="1"/>
      <c r="E7" s="38" t="s">
        <v>15</v>
      </c>
      <c r="F7" s="1"/>
      <c r="G7" s="38" t="s">
        <v>174</v>
      </c>
      <c r="H7" s="1"/>
      <c r="I7" s="38" t="s">
        <v>187</v>
      </c>
      <c r="K7" s="38" t="s">
        <v>13</v>
      </c>
      <c r="L7" s="1"/>
      <c r="M7" s="38" t="s">
        <v>15</v>
      </c>
      <c r="N7" s="1"/>
      <c r="O7" s="38" t="s">
        <v>174</v>
      </c>
      <c r="P7" s="1"/>
      <c r="Q7" s="64" t="s">
        <v>187</v>
      </c>
      <c r="R7" s="64"/>
    </row>
    <row r="8" spans="1:18" ht="18.600000000000001" x14ac:dyDescent="0.25">
      <c r="A8" s="2" t="s">
        <v>43</v>
      </c>
      <c r="C8" s="3">
        <v>20000000</v>
      </c>
      <c r="E8" s="3">
        <v>11311878000</v>
      </c>
      <c r="G8" s="3">
        <v>11630874067</v>
      </c>
      <c r="I8" s="3">
        <v>-318996067</v>
      </c>
      <c r="K8" s="3">
        <v>20000000</v>
      </c>
      <c r="M8" s="3">
        <v>11311878000</v>
      </c>
      <c r="O8" s="3">
        <v>11630874067</v>
      </c>
      <c r="Q8" s="53">
        <v>-318996067</v>
      </c>
      <c r="R8" s="53"/>
    </row>
    <row r="9" spans="1:18" ht="18.600000000000001" x14ac:dyDescent="0.25">
      <c r="A9" s="5" t="s">
        <v>40</v>
      </c>
      <c r="C9" s="6">
        <v>3200000</v>
      </c>
      <c r="E9" s="6">
        <v>20924989760</v>
      </c>
      <c r="G9" s="6">
        <v>10954660800</v>
      </c>
      <c r="I9" s="6">
        <v>9970328960</v>
      </c>
      <c r="K9" s="6">
        <v>3200000</v>
      </c>
      <c r="M9" s="6">
        <v>20924989760</v>
      </c>
      <c r="O9" s="6">
        <v>18257768000</v>
      </c>
      <c r="Q9" s="49">
        <v>2667221759</v>
      </c>
      <c r="R9" s="49"/>
    </row>
    <row r="10" spans="1:18" ht="18.600000000000001" x14ac:dyDescent="0.25">
      <c r="A10" s="5" t="s">
        <v>34</v>
      </c>
      <c r="C10" s="6">
        <v>429159</v>
      </c>
      <c r="E10" s="6">
        <v>666867947</v>
      </c>
      <c r="G10" s="6">
        <v>352937518</v>
      </c>
      <c r="I10" s="6">
        <v>313930429</v>
      </c>
      <c r="K10" s="6">
        <v>429159</v>
      </c>
      <c r="M10" s="6">
        <v>666867947</v>
      </c>
      <c r="O10" s="6">
        <v>439468530</v>
      </c>
      <c r="Q10" s="49">
        <v>227399417</v>
      </c>
      <c r="R10" s="49"/>
    </row>
    <row r="11" spans="1:18" ht="18.600000000000001" x14ac:dyDescent="0.25">
      <c r="A11" s="5" t="s">
        <v>36</v>
      </c>
      <c r="C11" s="6">
        <v>1324910</v>
      </c>
      <c r="E11" s="6">
        <v>2691126308</v>
      </c>
      <c r="G11" s="6">
        <v>1818449394</v>
      </c>
      <c r="I11" s="6">
        <v>872676914</v>
      </c>
      <c r="K11" s="6">
        <v>1324910</v>
      </c>
      <c r="M11" s="6">
        <v>2691126308</v>
      </c>
      <c r="O11" s="6">
        <v>2499184715</v>
      </c>
      <c r="Q11" s="49">
        <v>191941593</v>
      </c>
      <c r="R11" s="49"/>
    </row>
    <row r="12" spans="1:18" ht="18.600000000000001" x14ac:dyDescent="0.25">
      <c r="A12" s="5" t="s">
        <v>32</v>
      </c>
      <c r="C12" s="6">
        <v>1000000</v>
      </c>
      <c r="E12" s="6">
        <v>3251668790</v>
      </c>
      <c r="G12" s="6">
        <v>1878962472</v>
      </c>
      <c r="I12" s="6">
        <v>1372706318</v>
      </c>
      <c r="K12" s="6">
        <v>1000000</v>
      </c>
      <c r="M12" s="6">
        <v>3251668790</v>
      </c>
      <c r="O12" s="6">
        <v>2333819037</v>
      </c>
      <c r="Q12" s="49">
        <v>917849753</v>
      </c>
      <c r="R12" s="49"/>
    </row>
    <row r="13" spans="1:18" ht="18.600000000000001" x14ac:dyDescent="0.25">
      <c r="A13" s="5" t="s">
        <v>24</v>
      </c>
      <c r="C13" s="6">
        <v>939506</v>
      </c>
      <c r="E13" s="6">
        <v>2122718719</v>
      </c>
      <c r="G13" s="6">
        <v>878546386</v>
      </c>
      <c r="I13" s="6">
        <v>1244172333</v>
      </c>
      <c r="K13" s="6">
        <v>939506</v>
      </c>
      <c r="M13" s="6">
        <v>2122718719</v>
      </c>
      <c r="O13" s="6">
        <v>1126150291</v>
      </c>
      <c r="Q13" s="49">
        <v>996568428</v>
      </c>
      <c r="R13" s="49"/>
    </row>
    <row r="14" spans="1:18" ht="18.600000000000001" x14ac:dyDescent="0.25">
      <c r="A14" s="5" t="s">
        <v>21</v>
      </c>
      <c r="C14" s="6">
        <v>28438802</v>
      </c>
      <c r="E14" s="6">
        <v>37418354300</v>
      </c>
      <c r="G14" s="6">
        <v>22570943202</v>
      </c>
      <c r="I14" s="6">
        <v>14847411098</v>
      </c>
      <c r="K14" s="6">
        <v>28438802</v>
      </c>
      <c r="M14" s="6">
        <v>37418354300</v>
      </c>
      <c r="O14" s="6">
        <v>24635160862</v>
      </c>
      <c r="Q14" s="49">
        <v>12783193438</v>
      </c>
      <c r="R14" s="49"/>
    </row>
    <row r="15" spans="1:18" ht="18.600000000000001" x14ac:dyDescent="0.25">
      <c r="A15" s="5" t="s">
        <v>26</v>
      </c>
      <c r="C15" s="6">
        <v>2206369</v>
      </c>
      <c r="E15" s="6">
        <v>9972324211</v>
      </c>
      <c r="G15" s="6">
        <v>6282454787</v>
      </c>
      <c r="I15" s="6">
        <v>3689869424</v>
      </c>
      <c r="K15" s="6">
        <v>2206369</v>
      </c>
      <c r="M15" s="6">
        <v>9972324211</v>
      </c>
      <c r="O15" s="6">
        <v>7040833074</v>
      </c>
      <c r="Q15" s="49">
        <v>2931491137</v>
      </c>
      <c r="R15" s="49"/>
    </row>
    <row r="16" spans="1:18" ht="18.600000000000001" x14ac:dyDescent="0.25">
      <c r="A16" s="5" t="s">
        <v>23</v>
      </c>
      <c r="C16" s="6">
        <v>1368853</v>
      </c>
      <c r="E16" s="6">
        <v>17548871220</v>
      </c>
      <c r="G16" s="6">
        <v>10620598595</v>
      </c>
      <c r="I16" s="6">
        <v>6928272625</v>
      </c>
      <c r="K16" s="6">
        <v>1368853</v>
      </c>
      <c r="M16" s="6">
        <v>17548871220</v>
      </c>
      <c r="O16" s="6">
        <v>17700997658</v>
      </c>
      <c r="Q16" s="49">
        <v>-152126437</v>
      </c>
      <c r="R16" s="49"/>
    </row>
    <row r="17" spans="1:18" ht="18.600000000000001" x14ac:dyDescent="0.25">
      <c r="A17" s="5" t="s">
        <v>50</v>
      </c>
      <c r="C17" s="6">
        <v>200000</v>
      </c>
      <c r="E17" s="6">
        <v>3181217620</v>
      </c>
      <c r="G17" s="6">
        <v>2199844804</v>
      </c>
      <c r="I17" s="6">
        <v>981372816</v>
      </c>
      <c r="K17" s="6">
        <v>200000</v>
      </c>
      <c r="M17" s="6">
        <v>3181217620</v>
      </c>
      <c r="O17" s="6">
        <v>2199844804</v>
      </c>
      <c r="Q17" s="49">
        <v>981372816</v>
      </c>
      <c r="R17" s="49"/>
    </row>
    <row r="18" spans="1:18" ht="18.600000000000001" x14ac:dyDescent="0.25">
      <c r="A18" s="5" t="s">
        <v>27</v>
      </c>
      <c r="C18" s="6">
        <v>783817</v>
      </c>
      <c r="E18" s="6">
        <v>20050603678</v>
      </c>
      <c r="G18" s="6">
        <v>8852442632</v>
      </c>
      <c r="I18" s="6">
        <v>11198161046</v>
      </c>
      <c r="K18" s="6">
        <v>783817</v>
      </c>
      <c r="M18" s="6">
        <v>20050603678</v>
      </c>
      <c r="O18" s="6">
        <v>14754071054</v>
      </c>
      <c r="Q18" s="49">
        <v>5296532624</v>
      </c>
      <c r="R18" s="49"/>
    </row>
    <row r="19" spans="1:18" ht="18.600000000000001" x14ac:dyDescent="0.25">
      <c r="A19" s="5" t="s">
        <v>33</v>
      </c>
      <c r="C19" s="6">
        <v>950001</v>
      </c>
      <c r="E19" s="6">
        <v>10152421191</v>
      </c>
      <c r="G19" s="6">
        <v>7067103219</v>
      </c>
      <c r="I19" s="6">
        <v>3085317972</v>
      </c>
      <c r="K19" s="6">
        <v>950001</v>
      </c>
      <c r="M19" s="6">
        <v>10152421191</v>
      </c>
      <c r="O19" s="6">
        <v>7673231987</v>
      </c>
      <c r="Q19" s="49">
        <v>2479189204</v>
      </c>
      <c r="R19" s="49"/>
    </row>
    <row r="20" spans="1:18" ht="18.600000000000001" x14ac:dyDescent="0.25">
      <c r="A20" s="5" t="s">
        <v>42</v>
      </c>
      <c r="C20" s="6">
        <v>1000000</v>
      </c>
      <c r="E20" s="6">
        <v>5804779500</v>
      </c>
      <c r="G20" s="6">
        <v>5753272479</v>
      </c>
      <c r="I20" s="6">
        <v>51507020</v>
      </c>
      <c r="K20" s="6">
        <v>1000000</v>
      </c>
      <c r="M20" s="6">
        <v>5804779500</v>
      </c>
      <c r="O20" s="6">
        <v>5753272479</v>
      </c>
      <c r="Q20" s="49">
        <v>51507020</v>
      </c>
      <c r="R20" s="49"/>
    </row>
    <row r="21" spans="1:18" ht="18.600000000000001" x14ac:dyDescent="0.25">
      <c r="A21" s="5" t="s">
        <v>22</v>
      </c>
      <c r="C21" s="6">
        <v>6289157</v>
      </c>
      <c r="E21" s="6">
        <v>32326006608</v>
      </c>
      <c r="G21" s="6">
        <v>15436604237</v>
      </c>
      <c r="I21" s="6">
        <v>16889402371</v>
      </c>
      <c r="K21" s="6">
        <v>6289157</v>
      </c>
      <c r="M21" s="6">
        <v>32326006608</v>
      </c>
      <c r="O21" s="6">
        <v>19295755296</v>
      </c>
      <c r="Q21" s="49">
        <v>13030251312</v>
      </c>
      <c r="R21" s="49"/>
    </row>
    <row r="22" spans="1:18" ht="18.600000000000001" x14ac:dyDescent="0.25">
      <c r="A22" s="5" t="s">
        <v>51</v>
      </c>
      <c r="C22" s="6">
        <v>200000</v>
      </c>
      <c r="E22" s="6">
        <v>6439832300</v>
      </c>
      <c r="G22" s="6">
        <v>5003193539</v>
      </c>
      <c r="I22" s="6">
        <v>1436638761</v>
      </c>
      <c r="K22" s="6">
        <v>200000</v>
      </c>
      <c r="M22" s="6">
        <v>6439832300</v>
      </c>
      <c r="O22" s="6">
        <v>5003193539</v>
      </c>
      <c r="Q22" s="49">
        <v>1436638761</v>
      </c>
      <c r="R22" s="49"/>
    </row>
    <row r="23" spans="1:18" ht="18.600000000000001" x14ac:dyDescent="0.25">
      <c r="A23" s="5" t="s">
        <v>52</v>
      </c>
      <c r="C23" s="6">
        <v>1000000</v>
      </c>
      <c r="E23" s="6">
        <v>16134310200</v>
      </c>
      <c r="G23" s="6">
        <v>11859384419</v>
      </c>
      <c r="I23" s="6">
        <v>4274925781</v>
      </c>
      <c r="K23" s="6">
        <v>1000000</v>
      </c>
      <c r="M23" s="6">
        <v>16134310200</v>
      </c>
      <c r="O23" s="6">
        <v>11859384419</v>
      </c>
      <c r="Q23" s="49">
        <v>4274925781</v>
      </c>
      <c r="R23" s="49"/>
    </row>
    <row r="24" spans="1:18" ht="18.600000000000001" x14ac:dyDescent="0.25">
      <c r="A24" s="5" t="s">
        <v>28</v>
      </c>
      <c r="C24" s="6">
        <v>126591</v>
      </c>
      <c r="E24" s="6">
        <v>829042180</v>
      </c>
      <c r="G24" s="6">
        <v>437935251</v>
      </c>
      <c r="I24" s="6">
        <v>391106929</v>
      </c>
      <c r="K24" s="6">
        <v>126591</v>
      </c>
      <c r="M24" s="6">
        <v>829042180</v>
      </c>
      <c r="O24" s="6">
        <v>532722407</v>
      </c>
      <c r="Q24" s="49">
        <v>296319773</v>
      </c>
      <c r="R24" s="49"/>
    </row>
    <row r="25" spans="1:18" ht="18.600000000000001" x14ac:dyDescent="0.25">
      <c r="A25" s="5" t="s">
        <v>20</v>
      </c>
      <c r="C25" s="6">
        <v>837500</v>
      </c>
      <c r="E25" s="6">
        <v>3905822787</v>
      </c>
      <c r="G25" s="6">
        <v>3081444871</v>
      </c>
      <c r="I25" s="6">
        <v>824377916</v>
      </c>
      <c r="K25" s="6">
        <v>837500</v>
      </c>
      <c r="M25" s="6">
        <v>3905822787</v>
      </c>
      <c r="O25" s="6">
        <v>3451251497</v>
      </c>
      <c r="Q25" s="49">
        <v>454571290</v>
      </c>
      <c r="R25" s="49"/>
    </row>
    <row r="26" spans="1:18" ht="18.600000000000001" x14ac:dyDescent="0.25">
      <c r="A26" s="5" t="s">
        <v>37</v>
      </c>
      <c r="C26" s="6">
        <v>1</v>
      </c>
      <c r="E26" s="6">
        <v>6360</v>
      </c>
      <c r="G26" s="6">
        <v>6325</v>
      </c>
      <c r="I26" s="6">
        <v>35</v>
      </c>
      <c r="K26" s="6">
        <v>1</v>
      </c>
      <c r="M26" s="6">
        <v>6360</v>
      </c>
      <c r="O26" s="6">
        <v>6600</v>
      </c>
      <c r="Q26" s="49">
        <v>-239</v>
      </c>
      <c r="R26" s="49"/>
    </row>
    <row r="27" spans="1:18" ht="18.600000000000001" x14ac:dyDescent="0.25">
      <c r="A27" s="5" t="s">
        <v>44</v>
      </c>
      <c r="C27" s="6">
        <v>8000000</v>
      </c>
      <c r="E27" s="6">
        <v>30458719920</v>
      </c>
      <c r="G27" s="6">
        <v>30087941146</v>
      </c>
      <c r="I27" s="6">
        <v>370778773</v>
      </c>
      <c r="K27" s="6">
        <v>8000000</v>
      </c>
      <c r="M27" s="6">
        <v>30458719920</v>
      </c>
      <c r="O27" s="6">
        <v>30087941146</v>
      </c>
      <c r="Q27" s="49">
        <v>370778773</v>
      </c>
      <c r="R27" s="49"/>
    </row>
    <row r="28" spans="1:18" ht="18.600000000000001" x14ac:dyDescent="0.25">
      <c r="A28" s="5" t="s">
        <v>38</v>
      </c>
      <c r="C28" s="6">
        <v>1228500</v>
      </c>
      <c r="E28" s="6">
        <v>10276201148</v>
      </c>
      <c r="G28" s="6">
        <v>8184390808</v>
      </c>
      <c r="I28" s="6">
        <v>2091810340</v>
      </c>
      <c r="K28" s="6">
        <v>1228500</v>
      </c>
      <c r="M28" s="6">
        <v>10276201148</v>
      </c>
      <c r="O28" s="6">
        <v>9093767564</v>
      </c>
      <c r="Q28" s="49">
        <v>1182433584</v>
      </c>
      <c r="R28" s="49"/>
    </row>
    <row r="29" spans="1:18" ht="18.600000000000001" x14ac:dyDescent="0.25">
      <c r="A29" s="5" t="s">
        <v>39</v>
      </c>
      <c r="C29" s="6">
        <v>750000</v>
      </c>
      <c r="E29" s="6">
        <v>11401182300</v>
      </c>
      <c r="G29" s="6">
        <v>6419490765</v>
      </c>
      <c r="I29" s="6">
        <v>4981691535</v>
      </c>
      <c r="K29" s="6">
        <v>750000</v>
      </c>
      <c r="M29" s="6">
        <v>11401182300</v>
      </c>
      <c r="O29" s="6">
        <v>6556424025</v>
      </c>
      <c r="Q29" s="49">
        <v>4844758275</v>
      </c>
      <c r="R29" s="49"/>
    </row>
    <row r="30" spans="1:18" ht="18.600000000000001" x14ac:dyDescent="0.25">
      <c r="A30" s="5" t="s">
        <v>29</v>
      </c>
      <c r="C30" s="6">
        <v>3167</v>
      </c>
      <c r="E30" s="6">
        <v>66315726020</v>
      </c>
      <c r="G30" s="6">
        <v>80659619545</v>
      </c>
      <c r="I30" s="6">
        <v>-14343893524</v>
      </c>
      <c r="K30" s="6">
        <v>3167</v>
      </c>
      <c r="M30" s="6">
        <v>66315726020</v>
      </c>
      <c r="O30" s="6">
        <v>71522384307</v>
      </c>
      <c r="Q30" s="49">
        <v>-5206658286</v>
      </c>
      <c r="R30" s="49"/>
    </row>
    <row r="31" spans="1:18" ht="18.600000000000001" x14ac:dyDescent="0.25">
      <c r="A31" s="5" t="s">
        <v>41</v>
      </c>
      <c r="C31" s="6">
        <v>401250</v>
      </c>
      <c r="E31" s="6">
        <v>6366391916</v>
      </c>
      <c r="G31" s="6">
        <v>4772265695</v>
      </c>
      <c r="I31" s="6">
        <v>1594126221</v>
      </c>
      <c r="K31" s="6">
        <v>401250</v>
      </c>
      <c r="M31" s="6">
        <v>6366391916</v>
      </c>
      <c r="O31" s="6">
        <v>5023437574</v>
      </c>
      <c r="Q31" s="49">
        <v>1342954342</v>
      </c>
      <c r="R31" s="49"/>
    </row>
    <row r="32" spans="1:18" ht="18.600000000000001" x14ac:dyDescent="0.25">
      <c r="A32" s="5" t="s">
        <v>49</v>
      </c>
      <c r="C32" s="6">
        <v>600000</v>
      </c>
      <c r="E32" s="6">
        <v>12562138200</v>
      </c>
      <c r="G32" s="6">
        <v>9144113280</v>
      </c>
      <c r="I32" s="6">
        <v>3418024920</v>
      </c>
      <c r="K32" s="6">
        <v>600000</v>
      </c>
      <c r="M32" s="6">
        <v>12562138200</v>
      </c>
      <c r="O32" s="6">
        <v>9144113280</v>
      </c>
      <c r="Q32" s="49">
        <v>3418024920</v>
      </c>
      <c r="R32" s="49"/>
    </row>
    <row r="33" spans="1:18" ht="18.600000000000001" x14ac:dyDescent="0.25">
      <c r="A33" s="5" t="s">
        <v>48</v>
      </c>
      <c r="C33" s="6">
        <v>438000</v>
      </c>
      <c r="E33" s="6">
        <v>12647274966</v>
      </c>
      <c r="G33" s="6">
        <v>10451962112</v>
      </c>
      <c r="I33" s="6">
        <v>2195312854</v>
      </c>
      <c r="K33" s="6">
        <v>438000</v>
      </c>
      <c r="M33" s="6">
        <v>12647274966</v>
      </c>
      <c r="O33" s="6">
        <v>10451962112</v>
      </c>
      <c r="Q33" s="49">
        <v>2195312854</v>
      </c>
      <c r="R33" s="49"/>
    </row>
    <row r="34" spans="1:18" ht="18.600000000000001" x14ac:dyDescent="0.25">
      <c r="A34" s="5" t="s">
        <v>47</v>
      </c>
      <c r="C34" s="6">
        <v>585000</v>
      </c>
      <c r="E34" s="6">
        <v>3831734947</v>
      </c>
      <c r="G34" s="6">
        <v>4311118539</v>
      </c>
      <c r="I34" s="6">
        <v>-479383591</v>
      </c>
      <c r="K34" s="6">
        <v>585000</v>
      </c>
      <c r="M34" s="6">
        <v>3831734947</v>
      </c>
      <c r="O34" s="6">
        <v>4311118539</v>
      </c>
      <c r="Q34" s="49">
        <v>-479383591</v>
      </c>
      <c r="R34" s="49"/>
    </row>
    <row r="35" spans="1:18" ht="18.600000000000001" x14ac:dyDescent="0.25">
      <c r="A35" s="5" t="s">
        <v>46</v>
      </c>
      <c r="C35" s="6">
        <v>750000</v>
      </c>
      <c r="E35" s="6">
        <v>24223791375</v>
      </c>
      <c r="G35" s="6">
        <v>20679532498</v>
      </c>
      <c r="I35" s="6">
        <v>3544258876</v>
      </c>
      <c r="K35" s="6">
        <v>750000</v>
      </c>
      <c r="M35" s="6">
        <v>24223791375</v>
      </c>
      <c r="O35" s="6">
        <v>20679532498</v>
      </c>
      <c r="Q35" s="49">
        <v>3544258876</v>
      </c>
      <c r="R35" s="49"/>
    </row>
    <row r="36" spans="1:18" ht="18.600000000000001" x14ac:dyDescent="0.25">
      <c r="A36" s="5" t="s">
        <v>45</v>
      </c>
      <c r="C36" s="6">
        <v>870000</v>
      </c>
      <c r="E36" s="6">
        <v>15754766925</v>
      </c>
      <c r="G36" s="6">
        <v>15859291387</v>
      </c>
      <c r="I36" s="6">
        <v>-104524462</v>
      </c>
      <c r="K36" s="6">
        <v>870000</v>
      </c>
      <c r="M36" s="6">
        <v>15754766925</v>
      </c>
      <c r="O36" s="6">
        <v>15859291387</v>
      </c>
      <c r="Q36" s="49">
        <v>-104524462</v>
      </c>
      <c r="R36" s="49"/>
    </row>
    <row r="37" spans="1:18" ht="18.600000000000001" x14ac:dyDescent="0.25">
      <c r="A37" s="5" t="s">
        <v>82</v>
      </c>
      <c r="C37" s="6">
        <v>2366</v>
      </c>
      <c r="E37" s="6">
        <v>1061780003</v>
      </c>
      <c r="G37" s="6">
        <v>1864201267</v>
      </c>
      <c r="I37" s="6">
        <v>-802421263</v>
      </c>
      <c r="K37" s="6">
        <v>2366</v>
      </c>
      <c r="M37" s="6">
        <v>1061780003</v>
      </c>
      <c r="O37" s="6">
        <v>1039804148</v>
      </c>
      <c r="Q37" s="49">
        <v>21975855</v>
      </c>
      <c r="R37" s="49"/>
    </row>
    <row r="38" spans="1:18" ht="21" thickBot="1" x14ac:dyDescent="0.3">
      <c r="A38" s="12" t="s">
        <v>53</v>
      </c>
      <c r="E38" s="13">
        <v>399632549399</v>
      </c>
      <c r="G38" s="13">
        <v>319113586039</v>
      </c>
      <c r="I38" s="13">
        <v>80518963360</v>
      </c>
      <c r="M38" s="13">
        <v>399632549399</v>
      </c>
      <c r="O38" s="13">
        <v>339956766896</v>
      </c>
      <c r="Q38" s="63">
        <v>59675782503</v>
      </c>
      <c r="R38" s="63"/>
    </row>
    <row r="39" spans="1:18" ht="13.8" thickTop="1" x14ac:dyDescent="0.25"/>
  </sheetData>
  <mergeCells count="39">
    <mergeCell ref="A1:Q1"/>
    <mergeCell ref="A2:R2"/>
    <mergeCell ref="A3:R3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7:R27"/>
    <mergeCell ref="Q18:R18"/>
    <mergeCell ref="Q19:R19"/>
    <mergeCell ref="Q20:R20"/>
    <mergeCell ref="Q21:R21"/>
    <mergeCell ref="Q22:R22"/>
    <mergeCell ref="Q38:R38"/>
    <mergeCell ref="A5:Q5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="90" zoomScaleNormal="90" workbookViewId="0">
      <selection activeCell="B12" sqref="B12"/>
    </sheetView>
  </sheetViews>
  <sheetFormatPr defaultRowHeight="13.2" x14ac:dyDescent="0.25"/>
  <cols>
    <col min="1" max="1" width="6.44140625" bestFit="1" customWidth="1"/>
    <col min="2" max="2" width="18.10937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5.10937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5" width="1.33203125" customWidth="1"/>
    <col min="16" max="16" width="15.44140625" bestFit="1" customWidth="1"/>
    <col min="17" max="17" width="1.33203125" customWidth="1"/>
    <col min="18" max="18" width="11.109375" bestFit="1" customWidth="1"/>
    <col min="19" max="19" width="1.33203125" customWidth="1"/>
    <col min="20" max="20" width="5.109375" bestFit="1" customWidth="1"/>
    <col min="21" max="21" width="1.33203125" customWidth="1"/>
    <col min="22" max="22" width="17.33203125" bestFit="1" customWidth="1"/>
    <col min="23" max="23" width="0.33203125" customWidth="1"/>
  </cols>
  <sheetData>
    <row r="1" spans="1:22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2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5" spans="1:22" ht="23.4" x14ac:dyDescent="0.25">
      <c r="A5" s="24" t="s">
        <v>138</v>
      </c>
      <c r="B5" s="60" t="s">
        <v>139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ht="20.399999999999999" x14ac:dyDescent="0.25">
      <c r="D6" s="51" t="s">
        <v>127</v>
      </c>
      <c r="E6" s="51"/>
      <c r="F6" s="51"/>
      <c r="G6" s="51"/>
      <c r="H6" s="51"/>
      <c r="I6" s="51"/>
      <c r="J6" s="51"/>
      <c r="K6" s="51"/>
      <c r="L6" s="51"/>
      <c r="N6" s="51" t="s">
        <v>128</v>
      </c>
      <c r="O6" s="51"/>
      <c r="P6" s="51"/>
      <c r="Q6" s="51"/>
      <c r="R6" s="51"/>
      <c r="S6" s="51"/>
      <c r="T6" s="51"/>
      <c r="U6" s="51"/>
      <c r="V6" s="51"/>
    </row>
    <row r="7" spans="1:22" ht="20.399999999999999" x14ac:dyDescent="0.25">
      <c r="D7" s="1"/>
      <c r="E7" s="1"/>
      <c r="F7" s="1"/>
      <c r="G7" s="1"/>
      <c r="H7" s="1"/>
      <c r="I7" s="1"/>
      <c r="J7" s="54" t="s">
        <v>53</v>
      </c>
      <c r="K7" s="54"/>
      <c r="L7" s="54"/>
      <c r="N7" s="1"/>
      <c r="O7" s="1"/>
      <c r="P7" s="1"/>
      <c r="Q7" s="1"/>
      <c r="R7" s="1"/>
      <c r="S7" s="1"/>
      <c r="T7" s="54" t="s">
        <v>53</v>
      </c>
      <c r="U7" s="54"/>
      <c r="V7" s="54"/>
    </row>
    <row r="8" spans="1:22" ht="20.399999999999999" x14ac:dyDescent="0.25">
      <c r="A8" s="51" t="s">
        <v>70</v>
      </c>
      <c r="B8" s="51"/>
      <c r="D8" s="22" t="s">
        <v>140</v>
      </c>
      <c r="F8" s="22" t="s">
        <v>131</v>
      </c>
      <c r="H8" s="22" t="s">
        <v>132</v>
      </c>
      <c r="J8" s="23" t="s">
        <v>97</v>
      </c>
      <c r="K8" s="1"/>
      <c r="L8" s="23" t="s">
        <v>113</v>
      </c>
      <c r="N8" s="22" t="s">
        <v>140</v>
      </c>
      <c r="P8" s="22" t="s">
        <v>131</v>
      </c>
      <c r="R8" s="22" t="s">
        <v>132</v>
      </c>
      <c r="T8" s="23" t="s">
        <v>97</v>
      </c>
      <c r="U8" s="1"/>
      <c r="V8" s="23" t="s">
        <v>113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zoomScale="90" zoomScaleNormal="90" workbookViewId="0">
      <selection activeCell="D7" sqref="D7"/>
    </sheetView>
  </sheetViews>
  <sheetFormatPr defaultRowHeight="13.2" x14ac:dyDescent="0.25"/>
  <cols>
    <col min="1" max="1" width="6.6640625" bestFit="1" customWidth="1"/>
    <col min="2" max="2" width="22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1.88671875" bestFit="1" customWidth="1"/>
    <col min="9" max="9" width="1.33203125" customWidth="1"/>
    <col min="10" max="10" width="12.88671875" bestFit="1" customWidth="1"/>
    <col min="11" max="11" width="1.33203125" customWidth="1"/>
    <col min="12" max="12" width="14.44140625" bestFit="1" customWidth="1"/>
    <col min="13" max="13" width="1.33203125" customWidth="1"/>
    <col min="14" max="14" width="15.44140625" bestFit="1" customWidth="1"/>
    <col min="15" max="15" width="1.33203125" customWidth="1"/>
    <col min="16" max="16" width="11.88671875" bestFit="1" customWidth="1"/>
    <col min="17" max="17" width="1.33203125" customWidth="1"/>
    <col min="18" max="18" width="12.109375" bestFit="1" customWidth="1"/>
    <col min="19" max="19" width="0.33203125" customWidth="1"/>
  </cols>
  <sheetData>
    <row r="1" spans="1:18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5" spans="1:18" ht="23.4" x14ac:dyDescent="0.25">
      <c r="A5" s="24" t="s">
        <v>141</v>
      </c>
      <c r="B5" s="60" t="s">
        <v>142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20.399999999999999" x14ac:dyDescent="0.25">
      <c r="D6" s="51" t="s">
        <v>127</v>
      </c>
      <c r="E6" s="51"/>
      <c r="F6" s="51"/>
      <c r="G6" s="51"/>
      <c r="H6" s="51"/>
      <c r="I6" s="51"/>
      <c r="J6" s="51"/>
      <c r="L6" s="51" t="s">
        <v>128</v>
      </c>
      <c r="M6" s="51"/>
      <c r="N6" s="51"/>
      <c r="O6" s="51"/>
      <c r="P6" s="51"/>
      <c r="Q6" s="51"/>
      <c r="R6" s="51"/>
    </row>
    <row r="7" spans="1:18" x14ac:dyDescent="0.25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20.399999999999999" x14ac:dyDescent="0.25">
      <c r="A8" s="51" t="s">
        <v>143</v>
      </c>
      <c r="B8" s="51"/>
      <c r="D8" s="22" t="s">
        <v>144</v>
      </c>
      <c r="F8" s="22" t="s">
        <v>131</v>
      </c>
      <c r="H8" s="22" t="s">
        <v>132</v>
      </c>
      <c r="J8" s="22" t="s">
        <v>53</v>
      </c>
      <c r="L8" s="22" t="s">
        <v>144</v>
      </c>
      <c r="N8" s="22" t="s">
        <v>131</v>
      </c>
      <c r="P8" s="22" t="s">
        <v>132</v>
      </c>
      <c r="R8" s="22" t="s">
        <v>53</v>
      </c>
    </row>
    <row r="9" spans="1:18" ht="18.600000000000001" x14ac:dyDescent="0.25">
      <c r="A9" s="52" t="s">
        <v>82</v>
      </c>
      <c r="B9" s="52"/>
      <c r="D9" s="3">
        <v>0</v>
      </c>
      <c r="F9" s="3">
        <v>-802421263</v>
      </c>
      <c r="H9" s="3">
        <v>226227265</v>
      </c>
      <c r="J9" s="3">
        <v>-576193998</v>
      </c>
      <c r="L9" s="3">
        <v>0</v>
      </c>
      <c r="N9" s="3">
        <v>21975855</v>
      </c>
      <c r="P9" s="3">
        <v>226227265</v>
      </c>
      <c r="R9" s="3">
        <v>248203120</v>
      </c>
    </row>
    <row r="10" spans="1:18" ht="20.399999999999999" x14ac:dyDescent="0.25">
      <c r="A10" s="50" t="s">
        <v>53</v>
      </c>
      <c r="B10" s="50"/>
      <c r="D10" s="13">
        <v>0</v>
      </c>
      <c r="F10" s="13">
        <v>-802421263</v>
      </c>
      <c r="H10" s="13">
        <v>226227265</v>
      </c>
      <c r="J10" s="13">
        <v>-576193998</v>
      </c>
      <c r="L10" s="13">
        <v>0</v>
      </c>
      <c r="N10" s="13">
        <v>21975855</v>
      </c>
      <c r="P10" s="13">
        <v>226227265</v>
      </c>
      <c r="R10" s="13">
        <v>248203120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="90" zoomScaleNormal="90" workbookViewId="0">
      <selection activeCell="C16" sqref="C16"/>
    </sheetView>
  </sheetViews>
  <sheetFormatPr defaultRowHeight="13.2" x14ac:dyDescent="0.25"/>
  <cols>
    <col min="1" max="1" width="9.88671875" bestFit="1" customWidth="1"/>
    <col min="2" max="2" width="1.33203125" customWidth="1"/>
    <col min="3" max="3" width="15.109375" bestFit="1" customWidth="1"/>
    <col min="4" max="4" width="1.33203125" customWidth="1"/>
    <col min="5" max="5" width="32.6640625" bestFit="1" customWidth="1"/>
    <col min="6" max="6" width="1.33203125" customWidth="1"/>
    <col min="7" max="7" width="19" bestFit="1" customWidth="1"/>
    <col min="8" max="8" width="1.33203125" customWidth="1"/>
    <col min="9" max="9" width="21.6640625" bestFit="1" customWidth="1"/>
    <col min="10" max="10" width="1.33203125" customWidth="1"/>
    <col min="11" max="11" width="21.6640625" bestFit="1" customWidth="1"/>
    <col min="12" max="12" width="0.33203125" customWidth="1"/>
  </cols>
  <sheetData>
    <row r="1" spans="1:11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5" spans="1:11" ht="23.4" x14ac:dyDescent="0.25">
      <c r="A5" s="60" t="s">
        <v>140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20.399999999999999" x14ac:dyDescent="0.25">
      <c r="I6" s="22" t="s">
        <v>127</v>
      </c>
      <c r="K6" s="22" t="s">
        <v>128</v>
      </c>
    </row>
    <row r="7" spans="1:11" ht="20.399999999999999" x14ac:dyDescent="0.25">
      <c r="A7" s="22" t="s">
        <v>161</v>
      </c>
      <c r="C7" s="40" t="s">
        <v>162</v>
      </c>
      <c r="E7" s="40" t="s">
        <v>163</v>
      </c>
      <c r="G7" s="40" t="s">
        <v>164</v>
      </c>
      <c r="I7" s="38" t="s">
        <v>165</v>
      </c>
      <c r="K7" s="38" t="s">
        <v>165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zoomScaleNormal="100" workbookViewId="0">
      <selection activeCell="B14" sqref="B14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2" customWidth="1"/>
    <col min="5" max="5" width="1.33203125" customWidth="1"/>
    <col min="6" max="6" width="15.33203125" customWidth="1"/>
    <col min="7" max="7" width="0.33203125" customWidth="1"/>
  </cols>
  <sheetData>
    <row r="1" spans="1:6" ht="29.1" customHeight="1" x14ac:dyDescent="0.25">
      <c r="A1" s="55" t="s">
        <v>0</v>
      </c>
      <c r="B1" s="55"/>
      <c r="C1" s="55"/>
      <c r="D1" s="55"/>
      <c r="E1" s="55"/>
      <c r="F1" s="55"/>
    </row>
    <row r="2" spans="1:6" ht="21.75" customHeight="1" x14ac:dyDescent="0.25">
      <c r="A2" s="55" t="s">
        <v>108</v>
      </c>
      <c r="B2" s="55"/>
      <c r="C2" s="55"/>
      <c r="D2" s="55"/>
      <c r="E2" s="55"/>
      <c r="F2" s="55"/>
    </row>
    <row r="3" spans="1:6" ht="21.75" customHeight="1" x14ac:dyDescent="0.25">
      <c r="A3" s="55" t="s">
        <v>2</v>
      </c>
      <c r="B3" s="55"/>
      <c r="C3" s="55"/>
      <c r="D3" s="55"/>
      <c r="E3" s="55"/>
      <c r="F3" s="55"/>
    </row>
    <row r="4" spans="1:6" ht="14.4" customHeight="1" x14ac:dyDescent="0.25"/>
    <row r="5" spans="1:6" ht="29.1" customHeight="1" x14ac:dyDescent="0.25">
      <c r="A5" s="24" t="s">
        <v>150</v>
      </c>
      <c r="B5" s="60" t="s">
        <v>123</v>
      </c>
      <c r="C5" s="60"/>
      <c r="D5" s="60"/>
      <c r="E5" s="60"/>
      <c r="F5" s="60"/>
    </row>
    <row r="6" spans="1:6" ht="14.4" customHeight="1" x14ac:dyDescent="0.25">
      <c r="D6" s="22" t="s">
        <v>127</v>
      </c>
      <c r="F6" s="22" t="s">
        <v>9</v>
      </c>
    </row>
    <row r="7" spans="1:6" ht="14.4" customHeight="1" x14ac:dyDescent="0.25">
      <c r="A7" s="51" t="s">
        <v>123</v>
      </c>
      <c r="B7" s="51"/>
      <c r="D7" s="23" t="s">
        <v>97</v>
      </c>
      <c r="F7" s="23" t="s">
        <v>97</v>
      </c>
    </row>
    <row r="8" spans="1:6" ht="21.75" customHeight="1" x14ac:dyDescent="0.25">
      <c r="A8" s="52" t="s">
        <v>123</v>
      </c>
      <c r="B8" s="52"/>
      <c r="D8" s="3">
        <v>0</v>
      </c>
      <c r="F8" s="3">
        <v>89889026</v>
      </c>
    </row>
    <row r="9" spans="1:6" ht="21.75" customHeight="1" x14ac:dyDescent="0.25">
      <c r="A9" s="48" t="s">
        <v>151</v>
      </c>
      <c r="B9" s="48"/>
      <c r="D9" s="6">
        <v>0</v>
      </c>
      <c r="F9" s="6">
        <v>0</v>
      </c>
    </row>
    <row r="10" spans="1:6" ht="21.75" customHeight="1" x14ac:dyDescent="0.25">
      <c r="A10" s="61" t="s">
        <v>152</v>
      </c>
      <c r="B10" s="61"/>
      <c r="D10" s="10">
        <v>156738377</v>
      </c>
      <c r="F10" s="10">
        <v>218535219</v>
      </c>
    </row>
    <row r="11" spans="1:6" ht="21.75" customHeight="1" x14ac:dyDescent="0.25">
      <c r="A11" s="50" t="s">
        <v>53</v>
      </c>
      <c r="B11" s="50"/>
      <c r="D11" s="13">
        <v>156738377</v>
      </c>
      <c r="F11" s="13">
        <v>308424245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9"/>
  <sheetViews>
    <sheetView rightToLeft="1" zoomScale="90" zoomScaleNormal="90" workbookViewId="0">
      <selection activeCell="D13" sqref="D13"/>
    </sheetView>
  </sheetViews>
  <sheetFormatPr defaultRowHeight="13.2" x14ac:dyDescent="0.25"/>
  <cols>
    <col min="1" max="1" width="7.6640625" bestFit="1" customWidth="1"/>
    <col min="2" max="2" width="1.33203125" customWidth="1"/>
    <col min="3" max="3" width="11.33203125" bestFit="1" customWidth="1"/>
    <col min="4" max="4" width="1.33203125" customWidth="1"/>
    <col min="5" max="5" width="10.44140625" customWidth="1"/>
    <col min="6" max="6" width="1.33203125" customWidth="1"/>
    <col min="7" max="7" width="5.44140625" bestFit="1" customWidth="1"/>
    <col min="8" max="8" width="1.33203125" customWidth="1"/>
    <col min="9" max="9" width="10.5546875" bestFit="1" customWidth="1"/>
    <col min="10" max="10" width="1.33203125" customWidth="1"/>
    <col min="11" max="11" width="10.44140625" customWidth="1"/>
    <col min="12" max="12" width="1.33203125" customWidth="1"/>
    <col min="13" max="13" width="16.6640625" bestFit="1" customWidth="1"/>
    <col min="14" max="14" width="1.33203125" customWidth="1"/>
    <col min="15" max="15" width="17.109375" bestFit="1" customWidth="1"/>
    <col min="16" max="16" width="1.33203125" customWidth="1"/>
    <col min="17" max="17" width="11.44140625" bestFit="1" customWidth="1"/>
    <col min="18" max="18" width="1.33203125" customWidth="1"/>
    <col min="19" max="19" width="11.44140625" bestFit="1" customWidth="1"/>
    <col min="20" max="20" width="1.33203125" customWidth="1"/>
    <col min="21" max="21" width="17.33203125" bestFit="1" customWidth="1"/>
    <col min="22" max="22" width="1.33203125" customWidth="1"/>
    <col min="23" max="23" width="14.33203125" bestFit="1" customWidth="1"/>
    <col min="24" max="24" width="1.33203125" customWidth="1"/>
    <col min="25" max="25" width="16" bestFit="1" customWidth="1"/>
    <col min="26" max="26" width="0.33203125" customWidth="1"/>
  </cols>
  <sheetData>
    <row r="1" spans="1:25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5" spans="1:25" ht="23.4" x14ac:dyDescent="0.25">
      <c r="A5" s="60" t="s">
        <v>176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7" spans="1:25" ht="20.399999999999999" x14ac:dyDescent="0.25">
      <c r="E7" s="51" t="s">
        <v>127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Y7" s="22" t="s">
        <v>128</v>
      </c>
    </row>
    <row r="8" spans="1:25" ht="20.399999999999999" x14ac:dyDescent="0.25">
      <c r="A8" s="22" t="s">
        <v>177</v>
      </c>
      <c r="C8" s="22" t="s">
        <v>178</v>
      </c>
      <c r="E8" s="38" t="s">
        <v>58</v>
      </c>
      <c r="F8" s="1"/>
      <c r="G8" s="38" t="s">
        <v>13</v>
      </c>
      <c r="H8" s="1"/>
      <c r="I8" s="38" t="s">
        <v>57</v>
      </c>
      <c r="J8" s="1"/>
      <c r="K8" s="38" t="s">
        <v>179</v>
      </c>
      <c r="L8" s="1"/>
      <c r="M8" s="38" t="s">
        <v>180</v>
      </c>
      <c r="N8" s="1"/>
      <c r="O8" s="38" t="s">
        <v>181</v>
      </c>
      <c r="P8" s="1"/>
      <c r="Q8" s="38" t="s">
        <v>182</v>
      </c>
      <c r="R8" s="1"/>
      <c r="S8" s="38" t="s">
        <v>183</v>
      </c>
      <c r="T8" s="1"/>
      <c r="U8" s="38" t="s">
        <v>184</v>
      </c>
      <c r="V8" s="1"/>
      <c r="W8" s="38" t="s">
        <v>185</v>
      </c>
      <c r="Y8" s="38" t="s">
        <v>185</v>
      </c>
    </row>
    <row r="9" spans="1:25" ht="18.600000000000001" x14ac:dyDescent="0.25">
      <c r="A9" s="15"/>
      <c r="B9" s="9"/>
      <c r="C9" s="15"/>
      <c r="E9" s="46"/>
      <c r="G9" s="16"/>
      <c r="I9" s="16"/>
      <c r="K9" s="16"/>
      <c r="M9" s="16"/>
      <c r="O9" s="16"/>
      <c r="Q9" s="16"/>
      <c r="S9" s="16"/>
      <c r="U9" s="16"/>
      <c r="W9" s="16"/>
      <c r="Y9" s="16"/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4"/>
  <sheetViews>
    <sheetView rightToLeft="1" zoomScale="90" zoomScaleNormal="90" workbookViewId="0">
      <selection activeCell="A6" sqref="A6"/>
    </sheetView>
  </sheetViews>
  <sheetFormatPr defaultRowHeight="13.2" x14ac:dyDescent="0.25"/>
  <cols>
    <col min="1" max="1" width="6" customWidth="1"/>
    <col min="2" max="2" width="2.5546875" customWidth="1"/>
    <col min="3" max="3" width="23.44140625" customWidth="1"/>
    <col min="4" max="4" width="1.33203125" customWidth="1"/>
    <col min="5" max="5" width="2" bestFit="1" customWidth="1"/>
    <col min="6" max="6" width="10.88671875" bestFit="1" customWidth="1"/>
    <col min="7" max="7" width="1.33203125" customWidth="1"/>
    <col min="8" max="8" width="15.88671875" bestFit="1" customWidth="1"/>
    <col min="9" max="9" width="1.33203125" customWidth="1"/>
    <col min="10" max="10" width="16" bestFit="1" customWidth="1"/>
    <col min="11" max="11" width="1.33203125" customWidth="1"/>
    <col min="12" max="12" width="11" bestFit="1" customWidth="1"/>
    <col min="13" max="13" width="1.33203125" customWidth="1"/>
    <col min="14" max="14" width="15.88671875" bestFit="1" customWidth="1"/>
    <col min="15" max="15" width="1.33203125" customWidth="1"/>
    <col min="16" max="16" width="10.6640625" bestFit="1" customWidth="1"/>
    <col min="17" max="17" width="1.33203125" customWidth="1"/>
    <col min="18" max="18" width="16" bestFit="1" customWidth="1"/>
    <col min="19" max="19" width="1.33203125" customWidth="1"/>
    <col min="20" max="20" width="11" bestFit="1" customWidth="1"/>
    <col min="21" max="21" width="1.33203125" customWidth="1"/>
    <col min="22" max="22" width="16.109375" bestFit="1" customWidth="1"/>
    <col min="23" max="23" width="1.33203125" customWidth="1"/>
    <col min="24" max="24" width="15.88671875" bestFit="1" customWidth="1"/>
    <col min="25" max="25" width="1.33203125" customWidth="1"/>
    <col min="26" max="26" width="16" bestFit="1" customWidth="1"/>
    <col min="27" max="27" width="1.33203125" customWidth="1"/>
    <col min="28" max="28" width="18.33203125" bestFit="1" customWidth="1"/>
    <col min="29" max="29" width="0.33203125" customWidth="1"/>
  </cols>
  <sheetData>
    <row r="1" spans="1:32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32" ht="25.2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32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32" ht="21.6" x14ac:dyDescent="0.25">
      <c r="A4" s="21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32" ht="21.6" x14ac:dyDescent="0.25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32" ht="20.399999999999999" x14ac:dyDescent="0.25">
      <c r="F6" s="51" t="s">
        <v>7</v>
      </c>
      <c r="G6" s="51"/>
      <c r="H6" s="51"/>
      <c r="I6" s="51"/>
      <c r="J6" s="51"/>
      <c r="L6" s="51" t="s">
        <v>8</v>
      </c>
      <c r="M6" s="51"/>
      <c r="N6" s="51"/>
      <c r="O6" s="51"/>
      <c r="P6" s="51"/>
      <c r="Q6" s="51"/>
      <c r="R6" s="51"/>
      <c r="T6" s="51" t="s">
        <v>9</v>
      </c>
      <c r="U6" s="51"/>
      <c r="V6" s="51"/>
      <c r="W6" s="51"/>
      <c r="X6" s="51"/>
      <c r="Y6" s="51"/>
      <c r="Z6" s="51"/>
      <c r="AA6" s="51"/>
      <c r="AB6" s="51"/>
    </row>
    <row r="7" spans="1:32" ht="20.399999999999999" x14ac:dyDescent="0.25">
      <c r="F7" s="1"/>
      <c r="G7" s="1"/>
      <c r="H7" s="1"/>
      <c r="I7" s="1"/>
      <c r="J7" s="1"/>
      <c r="L7" s="54" t="s">
        <v>10</v>
      </c>
      <c r="M7" s="54"/>
      <c r="N7" s="54"/>
      <c r="O7" s="1"/>
      <c r="P7" s="54" t="s">
        <v>11</v>
      </c>
      <c r="Q7" s="54"/>
      <c r="R7" s="54"/>
      <c r="T7" s="1"/>
      <c r="U7" s="1"/>
      <c r="V7" s="1"/>
      <c r="W7" s="1"/>
      <c r="X7" s="1"/>
      <c r="Y7" s="1"/>
      <c r="Z7" s="1"/>
      <c r="AA7" s="1"/>
      <c r="AB7" s="1"/>
      <c r="AF7" s="31"/>
    </row>
    <row r="8" spans="1:32" ht="20.399999999999999" x14ac:dyDescent="0.25">
      <c r="A8" s="51" t="s">
        <v>12</v>
      </c>
      <c r="B8" s="51"/>
      <c r="C8" s="51"/>
      <c r="E8" s="51" t="s">
        <v>13</v>
      </c>
      <c r="F8" s="51"/>
      <c r="H8" s="22" t="s">
        <v>14</v>
      </c>
      <c r="J8" s="22" t="s">
        <v>15</v>
      </c>
      <c r="L8" s="23" t="s">
        <v>13</v>
      </c>
      <c r="M8" s="1"/>
      <c r="N8" s="23" t="s">
        <v>14</v>
      </c>
      <c r="P8" s="23" t="s">
        <v>13</v>
      </c>
      <c r="Q8" s="1"/>
      <c r="R8" s="23" t="s">
        <v>16</v>
      </c>
      <c r="T8" s="22" t="s">
        <v>13</v>
      </c>
      <c r="V8" s="22" t="s">
        <v>17</v>
      </c>
      <c r="X8" s="22" t="s">
        <v>14</v>
      </c>
      <c r="Z8" s="22" t="s">
        <v>15</v>
      </c>
      <c r="AB8" s="22" t="s">
        <v>18</v>
      </c>
    </row>
    <row r="9" spans="1:32" ht="18.600000000000001" x14ac:dyDescent="0.25">
      <c r="A9" s="52" t="s">
        <v>19</v>
      </c>
      <c r="B9" s="52"/>
      <c r="C9" s="52"/>
      <c r="E9" s="53">
        <v>93584</v>
      </c>
      <c r="F9" s="53"/>
      <c r="H9" s="3">
        <v>9443217952</v>
      </c>
      <c r="J9" s="3">
        <v>9260894346.5707207</v>
      </c>
      <c r="L9" s="3">
        <v>0</v>
      </c>
      <c r="N9" s="3">
        <v>0</v>
      </c>
      <c r="P9" s="3">
        <v>-93584</v>
      </c>
      <c r="R9" s="3">
        <v>15192922076</v>
      </c>
      <c r="T9" s="3">
        <v>0</v>
      </c>
      <c r="V9" s="3">
        <v>0</v>
      </c>
      <c r="X9" s="3">
        <v>0</v>
      </c>
      <c r="Z9" s="3">
        <v>0</v>
      </c>
      <c r="AB9" s="4">
        <v>0</v>
      </c>
      <c r="AF9" s="33"/>
    </row>
    <row r="10" spans="1:32" ht="18.600000000000001" x14ac:dyDescent="0.25">
      <c r="A10" s="48" t="s">
        <v>20</v>
      </c>
      <c r="B10" s="48"/>
      <c r="C10" s="48"/>
      <c r="E10" s="49">
        <v>837500</v>
      </c>
      <c r="F10" s="49"/>
      <c r="H10" s="6">
        <v>3652757418</v>
      </c>
      <c r="J10" s="6">
        <v>3081444871.5</v>
      </c>
      <c r="L10" s="6">
        <v>0</v>
      </c>
      <c r="N10" s="6">
        <v>0</v>
      </c>
      <c r="P10" s="6">
        <v>0</v>
      </c>
      <c r="R10" s="6">
        <v>0</v>
      </c>
      <c r="T10" s="6">
        <v>837500</v>
      </c>
      <c r="V10" s="6">
        <v>4700</v>
      </c>
      <c r="X10" s="6">
        <v>3652757418</v>
      </c>
      <c r="Z10" s="6">
        <v>3905822787.5</v>
      </c>
      <c r="AB10" s="7">
        <v>0.79</v>
      </c>
      <c r="AF10" s="33"/>
    </row>
    <row r="11" spans="1:32" ht="18.600000000000001" x14ac:dyDescent="0.25">
      <c r="A11" s="48" t="s">
        <v>21</v>
      </c>
      <c r="B11" s="48"/>
      <c r="C11" s="48"/>
      <c r="E11" s="49">
        <v>28438802</v>
      </c>
      <c r="F11" s="49"/>
      <c r="H11" s="6">
        <v>19750359513</v>
      </c>
      <c r="J11" s="6">
        <v>22570943202.922901</v>
      </c>
      <c r="L11" s="6">
        <v>0</v>
      </c>
      <c r="N11" s="6">
        <v>0</v>
      </c>
      <c r="P11" s="6">
        <v>0</v>
      </c>
      <c r="R11" s="6">
        <v>0</v>
      </c>
      <c r="T11" s="6">
        <v>28438802</v>
      </c>
      <c r="V11" s="6">
        <v>1326</v>
      </c>
      <c r="X11" s="6">
        <v>19750359513</v>
      </c>
      <c r="Z11" s="6">
        <v>37418354300.276001</v>
      </c>
      <c r="AB11" s="7">
        <v>7.58</v>
      </c>
      <c r="AF11" s="33"/>
    </row>
    <row r="12" spans="1:32" ht="18.600000000000001" x14ac:dyDescent="0.25">
      <c r="A12" s="48" t="s">
        <v>22</v>
      </c>
      <c r="B12" s="48"/>
      <c r="C12" s="48"/>
      <c r="E12" s="49">
        <v>6289157</v>
      </c>
      <c r="F12" s="49"/>
      <c r="H12" s="6">
        <v>13524819407</v>
      </c>
      <c r="J12" s="6">
        <v>15436604237.022301</v>
      </c>
      <c r="L12" s="6">
        <v>0</v>
      </c>
      <c r="N12" s="6">
        <v>0</v>
      </c>
      <c r="P12" s="6">
        <v>0</v>
      </c>
      <c r="R12" s="6">
        <v>0</v>
      </c>
      <c r="T12" s="6">
        <v>6289157</v>
      </c>
      <c r="V12" s="6">
        <v>5180</v>
      </c>
      <c r="X12" s="6">
        <v>13524819407</v>
      </c>
      <c r="Z12" s="6">
        <v>32326006608.9002</v>
      </c>
      <c r="AB12" s="7">
        <v>6.55</v>
      </c>
      <c r="AF12" s="33"/>
    </row>
    <row r="13" spans="1:32" ht="18.600000000000001" x14ac:dyDescent="0.25">
      <c r="A13" s="48" t="s">
        <v>23</v>
      </c>
      <c r="B13" s="48"/>
      <c r="C13" s="48"/>
      <c r="E13" s="49">
        <v>1368853</v>
      </c>
      <c r="F13" s="49"/>
      <c r="H13" s="6">
        <v>14772546504</v>
      </c>
      <c r="J13" s="6">
        <v>10620598595.131201</v>
      </c>
      <c r="L13" s="6">
        <v>0</v>
      </c>
      <c r="N13" s="6">
        <v>0</v>
      </c>
      <c r="P13" s="6">
        <v>0</v>
      </c>
      <c r="R13" s="6">
        <v>0</v>
      </c>
      <c r="T13" s="6">
        <v>1368853</v>
      </c>
      <c r="V13" s="6">
        <v>12920</v>
      </c>
      <c r="X13" s="6">
        <v>14772546504</v>
      </c>
      <c r="Z13" s="6">
        <v>17548871220.725201</v>
      </c>
      <c r="AB13" s="7">
        <v>3.55</v>
      </c>
      <c r="AF13" s="33"/>
    </row>
    <row r="14" spans="1:32" ht="18.600000000000001" x14ac:dyDescent="0.25">
      <c r="A14" s="48" t="s">
        <v>24</v>
      </c>
      <c r="B14" s="48"/>
      <c r="C14" s="48"/>
      <c r="E14" s="49">
        <v>939506</v>
      </c>
      <c r="F14" s="49"/>
      <c r="H14" s="6">
        <v>1778484858</v>
      </c>
      <c r="J14" s="6">
        <v>878546386.18748796</v>
      </c>
      <c r="L14" s="6">
        <v>0</v>
      </c>
      <c r="N14" s="6">
        <v>0</v>
      </c>
      <c r="P14" s="6">
        <v>0</v>
      </c>
      <c r="R14" s="6">
        <v>0</v>
      </c>
      <c r="T14" s="6">
        <v>939506</v>
      </c>
      <c r="V14" s="6">
        <v>2277</v>
      </c>
      <c r="X14" s="6">
        <v>1778484858</v>
      </c>
      <c r="Z14" s="6">
        <v>2122718719.5977399</v>
      </c>
      <c r="AB14" s="7">
        <v>0.43</v>
      </c>
      <c r="AF14" s="33"/>
    </row>
    <row r="15" spans="1:32" ht="18.600000000000001" x14ac:dyDescent="0.25">
      <c r="A15" s="48" t="s">
        <v>25</v>
      </c>
      <c r="B15" s="48"/>
      <c r="C15" s="48"/>
      <c r="E15" s="49">
        <v>138523</v>
      </c>
      <c r="F15" s="49"/>
      <c r="H15" s="6">
        <v>115666705</v>
      </c>
      <c r="J15" s="6">
        <v>80162133.076872006</v>
      </c>
      <c r="L15" s="6">
        <v>0</v>
      </c>
      <c r="N15" s="6">
        <v>0</v>
      </c>
      <c r="P15" s="6">
        <v>-138523</v>
      </c>
      <c r="R15" s="6">
        <v>142537955</v>
      </c>
      <c r="T15" s="6">
        <v>0</v>
      </c>
      <c r="V15" s="6">
        <v>0</v>
      </c>
      <c r="X15" s="6">
        <v>0</v>
      </c>
      <c r="Z15" s="6">
        <v>0</v>
      </c>
      <c r="AB15" s="7">
        <v>0</v>
      </c>
      <c r="AF15" s="33"/>
    </row>
    <row r="16" spans="1:32" ht="18.600000000000001" x14ac:dyDescent="0.25">
      <c r="A16" s="48" t="s">
        <v>26</v>
      </c>
      <c r="B16" s="48"/>
      <c r="C16" s="48"/>
      <c r="E16" s="49">
        <v>2206369</v>
      </c>
      <c r="F16" s="49"/>
      <c r="H16" s="6">
        <v>9431732525</v>
      </c>
      <c r="J16" s="6">
        <v>6282454787.5910501</v>
      </c>
      <c r="L16" s="6">
        <v>0</v>
      </c>
      <c r="N16" s="6">
        <v>0</v>
      </c>
      <c r="P16" s="6">
        <v>0</v>
      </c>
      <c r="R16" s="6">
        <v>0</v>
      </c>
      <c r="T16" s="6">
        <v>2206369</v>
      </c>
      <c r="V16" s="6">
        <v>4555</v>
      </c>
      <c r="X16" s="6">
        <v>9431732525</v>
      </c>
      <c r="Z16" s="6">
        <v>9972324211.5546494</v>
      </c>
      <c r="AB16" s="7">
        <v>2.02</v>
      </c>
      <c r="AF16" s="33"/>
    </row>
    <row r="17" spans="1:32" ht="18.600000000000001" x14ac:dyDescent="0.25">
      <c r="A17" s="48" t="s">
        <v>27</v>
      </c>
      <c r="B17" s="48"/>
      <c r="C17" s="48"/>
      <c r="E17" s="49">
        <v>783817</v>
      </c>
      <c r="F17" s="49"/>
      <c r="H17" s="6">
        <v>21832443298</v>
      </c>
      <c r="J17" s="6">
        <v>8852442632.6233807</v>
      </c>
      <c r="L17" s="6">
        <v>0</v>
      </c>
      <c r="N17" s="6">
        <v>0</v>
      </c>
      <c r="P17" s="6">
        <v>0</v>
      </c>
      <c r="R17" s="6">
        <v>0</v>
      </c>
      <c r="T17" s="6">
        <v>783817</v>
      </c>
      <c r="V17" s="6">
        <v>25780</v>
      </c>
      <c r="X17" s="6">
        <v>21832443298</v>
      </c>
      <c r="Z17" s="6">
        <v>20050603678.530201</v>
      </c>
      <c r="AB17" s="7">
        <v>4.0599999999999996</v>
      </c>
      <c r="AF17" s="33"/>
    </row>
    <row r="18" spans="1:32" ht="18.600000000000001" x14ac:dyDescent="0.25">
      <c r="A18" s="48" t="s">
        <v>28</v>
      </c>
      <c r="B18" s="48"/>
      <c r="C18" s="48"/>
      <c r="E18" s="49">
        <v>126591</v>
      </c>
      <c r="F18" s="49"/>
      <c r="H18" s="6">
        <v>622245279</v>
      </c>
      <c r="J18" s="6">
        <v>437935251.15364802</v>
      </c>
      <c r="L18" s="6">
        <v>0</v>
      </c>
      <c r="N18" s="6">
        <v>0</v>
      </c>
      <c r="P18" s="6">
        <v>0</v>
      </c>
      <c r="R18" s="6">
        <v>0</v>
      </c>
      <c r="T18" s="6">
        <v>126591</v>
      </c>
      <c r="V18" s="6">
        <v>6600</v>
      </c>
      <c r="X18" s="6">
        <v>622245279</v>
      </c>
      <c r="Z18" s="6">
        <v>829042180.36199999</v>
      </c>
      <c r="AB18" s="7">
        <v>0.17</v>
      </c>
      <c r="AF18" s="33"/>
    </row>
    <row r="19" spans="1:32" ht="18.600000000000001" x14ac:dyDescent="0.25">
      <c r="A19" s="48" t="s">
        <v>29</v>
      </c>
      <c r="B19" s="48"/>
      <c r="C19" s="48"/>
      <c r="E19" s="49">
        <v>3167</v>
      </c>
      <c r="F19" s="49"/>
      <c r="H19" s="6">
        <v>24994678042</v>
      </c>
      <c r="J19" s="6">
        <v>80659619545.960007</v>
      </c>
      <c r="L19" s="6">
        <v>0</v>
      </c>
      <c r="N19" s="6">
        <v>0</v>
      </c>
      <c r="P19" s="6">
        <v>0</v>
      </c>
      <c r="R19" s="6">
        <v>0</v>
      </c>
      <c r="T19" s="6">
        <v>3167</v>
      </c>
      <c r="V19" s="6">
        <v>20989980</v>
      </c>
      <c r="X19" s="6">
        <v>24994678042</v>
      </c>
      <c r="Z19" s="6">
        <v>66315726020.015999</v>
      </c>
      <c r="AB19" s="7">
        <v>13.43</v>
      </c>
      <c r="AF19" s="33"/>
    </row>
    <row r="20" spans="1:32" ht="18.600000000000001" x14ac:dyDescent="0.25">
      <c r="A20" s="48" t="s">
        <v>30</v>
      </c>
      <c r="B20" s="48"/>
      <c r="C20" s="48"/>
      <c r="E20" s="49">
        <v>1600000</v>
      </c>
      <c r="F20" s="49"/>
      <c r="H20" s="6">
        <v>14345300055</v>
      </c>
      <c r="J20" s="6">
        <v>10002081600</v>
      </c>
      <c r="L20" s="6">
        <v>0</v>
      </c>
      <c r="N20" s="6">
        <v>0</v>
      </c>
      <c r="P20" s="6">
        <v>-1600000</v>
      </c>
      <c r="R20" s="6">
        <v>18936373042</v>
      </c>
      <c r="T20" s="6">
        <v>0</v>
      </c>
      <c r="V20" s="6">
        <v>0</v>
      </c>
      <c r="X20" s="6">
        <v>0</v>
      </c>
      <c r="Z20" s="6">
        <v>0</v>
      </c>
      <c r="AB20" s="7">
        <v>0</v>
      </c>
      <c r="AF20" s="33"/>
    </row>
    <row r="21" spans="1:32" ht="18.600000000000001" x14ac:dyDescent="0.25">
      <c r="A21" s="48" t="s">
        <v>31</v>
      </c>
      <c r="B21" s="48"/>
      <c r="C21" s="48"/>
      <c r="E21" s="49">
        <v>713397</v>
      </c>
      <c r="F21" s="49"/>
      <c r="H21" s="6">
        <v>13521691708</v>
      </c>
      <c r="J21" s="6">
        <v>11471942841.9251</v>
      </c>
      <c r="L21" s="6">
        <v>687542</v>
      </c>
      <c r="N21" s="6">
        <v>19978576614</v>
      </c>
      <c r="P21" s="6">
        <v>-1400939</v>
      </c>
      <c r="R21" s="6">
        <v>41355764915</v>
      </c>
      <c r="T21" s="6">
        <v>0</v>
      </c>
      <c r="V21" s="6">
        <v>0</v>
      </c>
      <c r="X21" s="6">
        <v>0</v>
      </c>
      <c r="Z21" s="6">
        <v>0</v>
      </c>
      <c r="AB21" s="7">
        <v>0</v>
      </c>
      <c r="AF21" s="33"/>
    </row>
    <row r="22" spans="1:32" ht="18.600000000000001" x14ac:dyDescent="0.25">
      <c r="A22" s="48" t="s">
        <v>32</v>
      </c>
      <c r="B22" s="48"/>
      <c r="C22" s="48"/>
      <c r="E22" s="49">
        <v>1000000</v>
      </c>
      <c r="F22" s="49"/>
      <c r="H22" s="6">
        <v>2894754605</v>
      </c>
      <c r="J22" s="6">
        <v>1878962472</v>
      </c>
      <c r="L22" s="6">
        <v>0</v>
      </c>
      <c r="N22" s="6">
        <v>0</v>
      </c>
      <c r="P22" s="6">
        <v>0</v>
      </c>
      <c r="R22" s="6">
        <v>0</v>
      </c>
      <c r="T22" s="6">
        <v>1000000</v>
      </c>
      <c r="V22" s="6">
        <v>3277</v>
      </c>
      <c r="X22" s="6">
        <v>2894754605</v>
      </c>
      <c r="Z22" s="6">
        <v>3251668790</v>
      </c>
      <c r="AB22" s="7">
        <v>0.66</v>
      </c>
      <c r="AF22" s="33"/>
    </row>
    <row r="23" spans="1:32" ht="18.600000000000001" x14ac:dyDescent="0.25">
      <c r="A23" s="48" t="s">
        <v>33</v>
      </c>
      <c r="B23" s="48"/>
      <c r="C23" s="48"/>
      <c r="E23" s="49">
        <v>950001</v>
      </c>
      <c r="F23" s="49"/>
      <c r="H23" s="6">
        <v>6802016210</v>
      </c>
      <c r="J23" s="6">
        <v>7067103219.5481901</v>
      </c>
      <c r="L23" s="6">
        <v>0</v>
      </c>
      <c r="N23" s="6">
        <v>0</v>
      </c>
      <c r="P23" s="6">
        <v>0</v>
      </c>
      <c r="R23" s="6">
        <v>0</v>
      </c>
      <c r="T23" s="6">
        <v>950001</v>
      </c>
      <c r="V23" s="6">
        <v>10770</v>
      </c>
      <c r="X23" s="6">
        <v>6802016210</v>
      </c>
      <c r="Z23" s="6">
        <v>10152421191.7479</v>
      </c>
      <c r="AB23" s="7">
        <v>2.06</v>
      </c>
      <c r="AF23" s="33"/>
    </row>
    <row r="24" spans="1:32" ht="18.600000000000001" x14ac:dyDescent="0.25">
      <c r="A24" s="48" t="s">
        <v>34</v>
      </c>
      <c r="B24" s="48"/>
      <c r="C24" s="48"/>
      <c r="E24" s="49">
        <v>429159</v>
      </c>
      <c r="F24" s="49"/>
      <c r="H24" s="6">
        <v>642779377</v>
      </c>
      <c r="J24" s="6">
        <v>352937518.850784</v>
      </c>
      <c r="L24" s="6">
        <v>0</v>
      </c>
      <c r="N24" s="6">
        <v>0</v>
      </c>
      <c r="P24" s="6">
        <v>0</v>
      </c>
      <c r="R24" s="6">
        <v>0</v>
      </c>
      <c r="T24" s="6">
        <v>429159</v>
      </c>
      <c r="V24" s="6">
        <v>1566</v>
      </c>
      <c r="X24" s="6">
        <v>642779377</v>
      </c>
      <c r="Z24" s="6">
        <v>666867947.05638003</v>
      </c>
      <c r="AB24" s="7">
        <v>0.14000000000000001</v>
      </c>
      <c r="AF24" s="33"/>
    </row>
    <row r="25" spans="1:32" ht="18.600000000000001" x14ac:dyDescent="0.25">
      <c r="A25" s="48" t="s">
        <v>35</v>
      </c>
      <c r="B25" s="48"/>
      <c r="C25" s="48"/>
      <c r="E25" s="49">
        <v>1256499</v>
      </c>
      <c r="F25" s="49"/>
      <c r="H25" s="6">
        <v>7936873449</v>
      </c>
      <c r="J25" s="6">
        <v>7284348740.00002</v>
      </c>
      <c r="L25" s="6">
        <v>0</v>
      </c>
      <c r="N25" s="6">
        <v>0</v>
      </c>
      <c r="P25" s="6">
        <v>-1256499</v>
      </c>
      <c r="R25" s="6">
        <v>8328532284</v>
      </c>
      <c r="T25" s="6">
        <v>0</v>
      </c>
      <c r="V25" s="6">
        <v>0</v>
      </c>
      <c r="X25" s="6">
        <v>0</v>
      </c>
      <c r="Z25" s="6">
        <v>0</v>
      </c>
      <c r="AB25" s="7">
        <v>0</v>
      </c>
      <c r="AF25" s="33"/>
    </row>
    <row r="26" spans="1:32" ht="18.600000000000001" x14ac:dyDescent="0.25">
      <c r="A26" s="48" t="s">
        <v>36</v>
      </c>
      <c r="B26" s="48"/>
      <c r="C26" s="48"/>
      <c r="E26" s="49">
        <v>1324910</v>
      </c>
      <c r="F26" s="49"/>
      <c r="H26" s="6">
        <v>2432432974</v>
      </c>
      <c r="J26" s="6">
        <v>1818449394.0922401</v>
      </c>
      <c r="L26" s="6">
        <v>0</v>
      </c>
      <c r="N26" s="6">
        <v>0</v>
      </c>
      <c r="P26" s="6">
        <v>0</v>
      </c>
      <c r="R26" s="6">
        <v>0</v>
      </c>
      <c r="T26" s="6">
        <v>1324910</v>
      </c>
      <c r="V26" s="6">
        <v>2047</v>
      </c>
      <c r="X26" s="6">
        <v>2432432974</v>
      </c>
      <c r="Z26" s="6">
        <v>2691126308.3478999</v>
      </c>
      <c r="AB26" s="7">
        <v>0.55000000000000004</v>
      </c>
      <c r="AF26" s="33"/>
    </row>
    <row r="27" spans="1:32" ht="18.600000000000001" x14ac:dyDescent="0.25">
      <c r="A27" s="48" t="s">
        <v>37</v>
      </c>
      <c r="B27" s="48"/>
      <c r="C27" s="48"/>
      <c r="E27" s="49">
        <v>1</v>
      </c>
      <c r="F27" s="49"/>
      <c r="H27" s="6">
        <v>8311</v>
      </c>
      <c r="J27" s="6">
        <v>6325.2251150000002</v>
      </c>
      <c r="L27" s="6">
        <v>0</v>
      </c>
      <c r="N27" s="6">
        <v>0</v>
      </c>
      <c r="P27" s="6">
        <v>0</v>
      </c>
      <c r="R27" s="6">
        <v>0</v>
      </c>
      <c r="T27" s="6">
        <v>1</v>
      </c>
      <c r="V27" s="6">
        <v>6410</v>
      </c>
      <c r="X27" s="6">
        <v>8311</v>
      </c>
      <c r="Z27" s="6">
        <v>6360.4507000000003</v>
      </c>
      <c r="AB27" s="7">
        <v>0</v>
      </c>
      <c r="AF27" s="33"/>
    </row>
    <row r="28" spans="1:32" ht="18.600000000000001" x14ac:dyDescent="0.25">
      <c r="A28" s="48" t="s">
        <v>38</v>
      </c>
      <c r="B28" s="48"/>
      <c r="C28" s="48"/>
      <c r="E28" s="49">
        <v>1228500</v>
      </c>
      <c r="F28" s="49"/>
      <c r="H28" s="6">
        <v>10839383751</v>
      </c>
      <c r="J28" s="6">
        <v>8184390808.2299995</v>
      </c>
      <c r="L28" s="6">
        <v>0</v>
      </c>
      <c r="N28" s="6">
        <v>0</v>
      </c>
      <c r="P28" s="6">
        <v>0</v>
      </c>
      <c r="R28" s="6">
        <v>0</v>
      </c>
      <c r="T28" s="6">
        <v>1228500</v>
      </c>
      <c r="V28" s="6">
        <v>8430</v>
      </c>
      <c r="X28" s="6">
        <v>10839383751</v>
      </c>
      <c r="Z28" s="6">
        <v>10276201148.85</v>
      </c>
      <c r="AB28" s="7">
        <v>2.08</v>
      </c>
      <c r="AF28" s="33"/>
    </row>
    <row r="29" spans="1:32" ht="18.600000000000001" x14ac:dyDescent="0.25">
      <c r="A29" s="48" t="s">
        <v>39</v>
      </c>
      <c r="B29" s="48"/>
      <c r="C29" s="48"/>
      <c r="E29" s="49">
        <v>750000</v>
      </c>
      <c r="F29" s="49"/>
      <c r="H29" s="6">
        <v>6203859750</v>
      </c>
      <c r="J29" s="6">
        <v>6419490765</v>
      </c>
      <c r="L29" s="6">
        <v>0</v>
      </c>
      <c r="N29" s="6">
        <v>0</v>
      </c>
      <c r="P29" s="6">
        <v>0</v>
      </c>
      <c r="R29" s="6">
        <v>0</v>
      </c>
      <c r="T29" s="6">
        <v>750000</v>
      </c>
      <c r="V29" s="6">
        <v>15320</v>
      </c>
      <c r="X29" s="6">
        <v>6203859750</v>
      </c>
      <c r="Z29" s="6">
        <v>11401182300</v>
      </c>
      <c r="AB29" s="7">
        <v>2.31</v>
      </c>
      <c r="AF29" s="33"/>
    </row>
    <row r="30" spans="1:32" ht="18.600000000000001" x14ac:dyDescent="0.25">
      <c r="A30" s="48" t="s">
        <v>40</v>
      </c>
      <c r="B30" s="48"/>
      <c r="C30" s="48"/>
      <c r="E30" s="49">
        <v>3200000</v>
      </c>
      <c r="F30" s="49"/>
      <c r="H30" s="6">
        <v>22661113300</v>
      </c>
      <c r="J30" s="6">
        <v>10954660800</v>
      </c>
      <c r="L30" s="6">
        <v>0</v>
      </c>
      <c r="N30" s="6">
        <v>0</v>
      </c>
      <c r="P30" s="6">
        <v>0</v>
      </c>
      <c r="R30" s="6">
        <v>0</v>
      </c>
      <c r="T30" s="6">
        <v>3200000</v>
      </c>
      <c r="V30" s="6">
        <v>6590</v>
      </c>
      <c r="X30" s="6">
        <v>22661113300</v>
      </c>
      <c r="Z30" s="6">
        <v>20924989760</v>
      </c>
      <c r="AB30" s="7">
        <v>4.24</v>
      </c>
      <c r="AF30" s="33"/>
    </row>
    <row r="31" spans="1:32" ht="18.600000000000001" x14ac:dyDescent="0.25">
      <c r="A31" s="48" t="s">
        <v>41</v>
      </c>
      <c r="B31" s="48"/>
      <c r="C31" s="48"/>
      <c r="E31" s="49">
        <v>401250</v>
      </c>
      <c r="F31" s="49"/>
      <c r="H31" s="6">
        <v>3754901781</v>
      </c>
      <c r="J31" s="6">
        <v>4772265695.52563</v>
      </c>
      <c r="L31" s="6">
        <v>0</v>
      </c>
      <c r="N31" s="6">
        <v>0</v>
      </c>
      <c r="P31" s="6">
        <v>0</v>
      </c>
      <c r="R31" s="6">
        <v>0</v>
      </c>
      <c r="T31" s="6">
        <v>401250</v>
      </c>
      <c r="V31" s="6">
        <v>15990</v>
      </c>
      <c r="X31" s="6">
        <v>3754901781</v>
      </c>
      <c r="Z31" s="6">
        <v>6366391916.625</v>
      </c>
      <c r="AB31" s="7">
        <v>1.29</v>
      </c>
      <c r="AF31" s="33"/>
    </row>
    <row r="32" spans="1:32" ht="18.600000000000001" x14ac:dyDescent="0.25">
      <c r="A32" s="48" t="s">
        <v>42</v>
      </c>
      <c r="B32" s="48"/>
      <c r="C32" s="48"/>
      <c r="E32" s="49">
        <v>0</v>
      </c>
      <c r="F32" s="49"/>
      <c r="H32" s="6">
        <v>0</v>
      </c>
      <c r="J32" s="6">
        <v>0</v>
      </c>
      <c r="L32" s="6">
        <v>1000000</v>
      </c>
      <c r="N32" s="6">
        <v>5753272479</v>
      </c>
      <c r="P32" s="6">
        <v>0</v>
      </c>
      <c r="R32" s="6">
        <v>0</v>
      </c>
      <c r="T32" s="6">
        <v>1000000</v>
      </c>
      <c r="V32" s="6">
        <v>5850</v>
      </c>
      <c r="X32" s="6">
        <v>5753272479</v>
      </c>
      <c r="Z32" s="6">
        <v>5804779500</v>
      </c>
      <c r="AB32" s="7">
        <v>1.18</v>
      </c>
      <c r="AF32" s="33"/>
    </row>
    <row r="33" spans="1:32" ht="18.600000000000001" x14ac:dyDescent="0.25">
      <c r="A33" s="48" t="s">
        <v>43</v>
      </c>
      <c r="B33" s="48"/>
      <c r="C33" s="48"/>
      <c r="E33" s="49">
        <v>0</v>
      </c>
      <c r="F33" s="49"/>
      <c r="H33" s="6">
        <v>0</v>
      </c>
      <c r="J33" s="6">
        <v>0</v>
      </c>
      <c r="L33" s="6">
        <v>20000000</v>
      </c>
      <c r="N33" s="6">
        <v>11630874067</v>
      </c>
      <c r="P33" s="6">
        <v>0</v>
      </c>
      <c r="R33" s="6">
        <v>0</v>
      </c>
      <c r="T33" s="6">
        <v>20000000</v>
      </c>
      <c r="V33" s="6">
        <v>570</v>
      </c>
      <c r="X33" s="6">
        <v>11630874067</v>
      </c>
      <c r="Z33" s="6">
        <v>11311878000</v>
      </c>
      <c r="AB33" s="7">
        <v>2.29</v>
      </c>
      <c r="AF33" s="33"/>
    </row>
    <row r="34" spans="1:32" ht="18.600000000000001" x14ac:dyDescent="0.25">
      <c r="A34" s="48" t="s">
        <v>44</v>
      </c>
      <c r="B34" s="48"/>
      <c r="C34" s="48"/>
      <c r="E34" s="49">
        <v>0</v>
      </c>
      <c r="F34" s="49"/>
      <c r="H34" s="6">
        <v>0</v>
      </c>
      <c r="J34" s="6">
        <v>0</v>
      </c>
      <c r="L34" s="6">
        <v>8000000</v>
      </c>
      <c r="N34" s="6">
        <v>30087941146</v>
      </c>
      <c r="P34" s="6">
        <v>0</v>
      </c>
      <c r="R34" s="6">
        <v>0</v>
      </c>
      <c r="T34" s="6">
        <v>8000000</v>
      </c>
      <c r="V34" s="6">
        <v>3837</v>
      </c>
      <c r="X34" s="6">
        <v>30087941146</v>
      </c>
      <c r="Z34" s="6">
        <v>30458719920</v>
      </c>
      <c r="AB34" s="7">
        <v>6.17</v>
      </c>
      <c r="AF34" s="33"/>
    </row>
    <row r="35" spans="1:32" ht="18.600000000000001" x14ac:dyDescent="0.25">
      <c r="A35" s="48" t="s">
        <v>45</v>
      </c>
      <c r="B35" s="48"/>
      <c r="C35" s="48"/>
      <c r="E35" s="49">
        <v>0</v>
      </c>
      <c r="F35" s="49"/>
      <c r="H35" s="6">
        <v>0</v>
      </c>
      <c r="J35" s="6">
        <v>0</v>
      </c>
      <c r="L35" s="6">
        <v>870000</v>
      </c>
      <c r="N35" s="6">
        <v>15859291387</v>
      </c>
      <c r="P35" s="6">
        <v>0</v>
      </c>
      <c r="R35" s="6">
        <v>0</v>
      </c>
      <c r="T35" s="6">
        <v>870000</v>
      </c>
      <c r="V35" s="6">
        <v>18250</v>
      </c>
      <c r="X35" s="6">
        <v>15859291387</v>
      </c>
      <c r="Z35" s="6">
        <v>15754766925</v>
      </c>
      <c r="AB35" s="7">
        <v>3.19</v>
      </c>
      <c r="AF35" s="33"/>
    </row>
    <row r="36" spans="1:32" ht="18.600000000000001" x14ac:dyDescent="0.25">
      <c r="A36" s="48" t="s">
        <v>46</v>
      </c>
      <c r="B36" s="48"/>
      <c r="C36" s="48"/>
      <c r="E36" s="49">
        <v>0</v>
      </c>
      <c r="F36" s="49"/>
      <c r="H36" s="6">
        <v>0</v>
      </c>
      <c r="J36" s="6">
        <v>0</v>
      </c>
      <c r="L36" s="6">
        <v>750000</v>
      </c>
      <c r="N36" s="6">
        <v>20679532498</v>
      </c>
      <c r="P36" s="6">
        <v>0</v>
      </c>
      <c r="R36" s="6">
        <v>0</v>
      </c>
      <c r="T36" s="6">
        <v>750000</v>
      </c>
      <c r="V36" s="6">
        <v>32550</v>
      </c>
      <c r="X36" s="6">
        <v>20679532498</v>
      </c>
      <c r="Z36" s="6">
        <v>24223791375</v>
      </c>
      <c r="AB36" s="7">
        <v>4.91</v>
      </c>
      <c r="AF36" s="33"/>
    </row>
    <row r="37" spans="1:32" ht="18.600000000000001" x14ac:dyDescent="0.25">
      <c r="A37" s="48" t="s">
        <v>47</v>
      </c>
      <c r="B37" s="48"/>
      <c r="C37" s="48"/>
      <c r="E37" s="49">
        <v>0</v>
      </c>
      <c r="F37" s="49"/>
      <c r="H37" s="6">
        <v>0</v>
      </c>
      <c r="J37" s="6">
        <v>0</v>
      </c>
      <c r="L37" s="6">
        <v>585000</v>
      </c>
      <c r="N37" s="6">
        <v>4311118539</v>
      </c>
      <c r="P37" s="6">
        <v>0</v>
      </c>
      <c r="R37" s="6">
        <v>0</v>
      </c>
      <c r="T37" s="6">
        <v>585000</v>
      </c>
      <c r="V37" s="6">
        <v>6601</v>
      </c>
      <c r="X37" s="6">
        <v>4311118539</v>
      </c>
      <c r="Z37" s="6">
        <v>3831734947.9499998</v>
      </c>
      <c r="AB37" s="7">
        <v>0.78</v>
      </c>
      <c r="AF37" s="33"/>
    </row>
    <row r="38" spans="1:32" ht="18.600000000000001" x14ac:dyDescent="0.25">
      <c r="A38" s="48" t="s">
        <v>48</v>
      </c>
      <c r="B38" s="48"/>
      <c r="C38" s="48"/>
      <c r="E38" s="49">
        <v>0</v>
      </c>
      <c r="F38" s="49"/>
      <c r="H38" s="6">
        <v>0</v>
      </c>
      <c r="J38" s="6">
        <v>0</v>
      </c>
      <c r="L38" s="6">
        <v>438000</v>
      </c>
      <c r="N38" s="6">
        <v>10451962112</v>
      </c>
      <c r="P38" s="6">
        <v>0</v>
      </c>
      <c r="R38" s="6">
        <v>0</v>
      </c>
      <c r="T38" s="6">
        <v>438000</v>
      </c>
      <c r="V38" s="6">
        <v>29100</v>
      </c>
      <c r="X38" s="6">
        <v>10451962112</v>
      </c>
      <c r="Z38" s="6">
        <v>12647274966</v>
      </c>
      <c r="AB38" s="7">
        <v>2.56</v>
      </c>
      <c r="AF38" s="33"/>
    </row>
    <row r="39" spans="1:32" ht="18.600000000000001" x14ac:dyDescent="0.25">
      <c r="A39" s="48" t="s">
        <v>49</v>
      </c>
      <c r="B39" s="48"/>
      <c r="C39" s="48"/>
      <c r="E39" s="49">
        <v>0</v>
      </c>
      <c r="F39" s="49"/>
      <c r="H39" s="6">
        <v>0</v>
      </c>
      <c r="J39" s="6">
        <v>0</v>
      </c>
      <c r="L39" s="6">
        <v>600000</v>
      </c>
      <c r="N39" s="6">
        <v>9144113280</v>
      </c>
      <c r="P39" s="6">
        <v>0</v>
      </c>
      <c r="R39" s="6">
        <v>0</v>
      </c>
      <c r="T39" s="6">
        <v>600000</v>
      </c>
      <c r="V39" s="6">
        <v>21100</v>
      </c>
      <c r="X39" s="6">
        <v>9144113280</v>
      </c>
      <c r="Z39" s="6">
        <v>12562138200</v>
      </c>
      <c r="AB39" s="7">
        <v>2.54</v>
      </c>
      <c r="AF39" s="33"/>
    </row>
    <row r="40" spans="1:32" ht="18.600000000000001" x14ac:dyDescent="0.25">
      <c r="A40" s="48" t="s">
        <v>50</v>
      </c>
      <c r="B40" s="48"/>
      <c r="C40" s="48"/>
      <c r="E40" s="49">
        <v>0</v>
      </c>
      <c r="F40" s="49"/>
      <c r="H40" s="6">
        <v>0</v>
      </c>
      <c r="J40" s="6">
        <v>0</v>
      </c>
      <c r="L40" s="6">
        <v>200000</v>
      </c>
      <c r="N40" s="6">
        <v>2199844804</v>
      </c>
      <c r="P40" s="6">
        <v>0</v>
      </c>
      <c r="R40" s="6">
        <v>0</v>
      </c>
      <c r="T40" s="6">
        <v>200000</v>
      </c>
      <c r="V40" s="6">
        <v>16030</v>
      </c>
      <c r="X40" s="6">
        <v>2199844804</v>
      </c>
      <c r="Z40" s="6">
        <v>3181217620</v>
      </c>
      <c r="AB40" s="7">
        <v>0.64</v>
      </c>
      <c r="AF40" s="33"/>
    </row>
    <row r="41" spans="1:32" ht="18.600000000000001" x14ac:dyDescent="0.25">
      <c r="A41" s="48" t="s">
        <v>51</v>
      </c>
      <c r="B41" s="48"/>
      <c r="C41" s="48"/>
      <c r="E41" s="49">
        <v>0</v>
      </c>
      <c r="F41" s="49"/>
      <c r="H41" s="6">
        <v>0</v>
      </c>
      <c r="J41" s="6">
        <v>0</v>
      </c>
      <c r="L41" s="6">
        <v>200000</v>
      </c>
      <c r="N41" s="6">
        <v>5003193539</v>
      </c>
      <c r="P41" s="6">
        <v>0</v>
      </c>
      <c r="R41" s="6">
        <v>0</v>
      </c>
      <c r="T41" s="6">
        <v>200000</v>
      </c>
      <c r="V41" s="6">
        <v>32450</v>
      </c>
      <c r="X41" s="6">
        <v>5003193539</v>
      </c>
      <c r="Z41" s="6">
        <v>6439832300</v>
      </c>
      <c r="AB41" s="7">
        <v>1.3</v>
      </c>
      <c r="AF41" s="33"/>
    </row>
    <row r="42" spans="1:32" ht="18.600000000000001" x14ac:dyDescent="0.25">
      <c r="A42" s="48" t="s">
        <v>52</v>
      </c>
      <c r="B42" s="48"/>
      <c r="C42" s="48"/>
      <c r="E42" s="49">
        <v>0</v>
      </c>
      <c r="F42" s="49"/>
      <c r="H42" s="6">
        <v>0</v>
      </c>
      <c r="J42" s="6">
        <v>0</v>
      </c>
      <c r="L42" s="6">
        <v>3100000</v>
      </c>
      <c r="N42" s="6">
        <v>35093239751</v>
      </c>
      <c r="P42" s="6">
        <v>-2100000</v>
      </c>
      <c r="R42" s="6">
        <v>34755608588</v>
      </c>
      <c r="T42" s="6">
        <v>1000000</v>
      </c>
      <c r="V42" s="6">
        <v>16260</v>
      </c>
      <c r="X42" s="6">
        <v>11320399919</v>
      </c>
      <c r="Z42" s="6">
        <v>16134310200</v>
      </c>
      <c r="AB42" s="7">
        <v>3.27</v>
      </c>
      <c r="AF42" s="33"/>
    </row>
    <row r="43" spans="1:32" ht="21" thickBot="1" x14ac:dyDescent="0.3">
      <c r="A43" s="50" t="s">
        <v>53</v>
      </c>
      <c r="B43" s="50"/>
      <c r="C43" s="50"/>
      <c r="D43" s="50"/>
      <c r="H43" s="13">
        <v>211954066772</v>
      </c>
      <c r="J43" s="13">
        <v>228368286170.13699</v>
      </c>
      <c r="N43" s="13">
        <v>170192960216</v>
      </c>
      <c r="R43" s="13">
        <v>118711738860</v>
      </c>
      <c r="X43" s="13">
        <v>293032860673</v>
      </c>
      <c r="Z43" s="13">
        <v>398570769404.48999</v>
      </c>
      <c r="AB43" s="14">
        <v>80.739999999999995</v>
      </c>
    </row>
    <row r="44" spans="1:32" ht="13.8" thickTop="1" x14ac:dyDescent="0.25"/>
  </sheetData>
  <mergeCells count="8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D43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19"/>
  <sheetViews>
    <sheetView rightToLeft="1" zoomScaleNormal="100" workbookViewId="0">
      <selection activeCell="B15" sqref="B15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8.33203125" bestFit="1" customWidth="1"/>
    <col min="17" max="17" width="1.33203125" customWidth="1"/>
    <col min="18" max="18" width="16.109375" bestFit="1" customWidth="1"/>
    <col min="19" max="19" width="1.33203125" customWidth="1"/>
    <col min="20" max="20" width="16" bestFit="1" customWidth="1"/>
    <col min="21" max="21" width="1.33203125" customWidth="1"/>
    <col min="22" max="22" width="5.44140625" bestFit="1" customWidth="1"/>
    <col min="23" max="23" width="1.33203125" customWidth="1"/>
    <col min="24" max="24" width="12.88671875" bestFit="1" customWidth="1"/>
    <col min="25" max="25" width="1.33203125" customWidth="1"/>
    <col min="26" max="26" width="8.109375" bestFit="1" customWidth="1"/>
    <col min="27" max="27" width="1.33203125" customWidth="1"/>
    <col min="28" max="28" width="15.88671875" bestFit="1" customWidth="1"/>
    <col min="29" max="29" width="1.33203125" customWidth="1"/>
    <col min="30" max="30" width="5.6640625" bestFit="1" customWidth="1"/>
    <col min="31" max="31" width="1.33203125" customWidth="1"/>
    <col min="32" max="32" width="16.109375" bestFit="1" customWidth="1"/>
    <col min="33" max="33" width="1.33203125" customWidth="1"/>
    <col min="34" max="34" width="13.88671875" bestFit="1" customWidth="1"/>
    <col min="35" max="35" width="1.33203125" customWidth="1"/>
    <col min="36" max="36" width="16" bestFit="1" customWidth="1"/>
    <col min="37" max="37" width="1.33203125" customWidth="1"/>
    <col min="38" max="38" width="18.33203125" bestFit="1" customWidth="1"/>
    <col min="39" max="39" width="0.33203125" customWidth="1"/>
    <col min="41" max="41" width="16.44140625" bestFit="1" customWidth="1"/>
  </cols>
  <sheetData>
    <row r="1" spans="1:41" ht="29.1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41" ht="21.7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41" ht="21.75" customHeight="1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4" spans="1:41" ht="14.4" customHeight="1" x14ac:dyDescent="0.25"/>
    <row r="5" spans="1:41" s="25" customFormat="1" ht="14.4" customHeight="1" x14ac:dyDescent="0.25">
      <c r="A5" s="24" t="s">
        <v>73</v>
      </c>
      <c r="B5" s="60" t="s">
        <v>74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41" ht="14.4" customHeight="1" x14ac:dyDescent="0.25">
      <c r="A6" s="51" t="s">
        <v>75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41" ht="14.4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54" t="s">
        <v>10</v>
      </c>
      <c r="W7" s="54"/>
      <c r="X7" s="54"/>
      <c r="Y7" s="1"/>
      <c r="Z7" s="54" t="s">
        <v>11</v>
      </c>
      <c r="AA7" s="54"/>
      <c r="AB7" s="54"/>
      <c r="AD7" s="1"/>
      <c r="AE7" s="1"/>
      <c r="AF7" s="1"/>
      <c r="AG7" s="1"/>
      <c r="AH7" s="1"/>
      <c r="AI7" s="1"/>
      <c r="AJ7" s="1"/>
      <c r="AK7" s="1"/>
      <c r="AL7" s="1"/>
    </row>
    <row r="8" spans="1:41" ht="14.4" customHeight="1" x14ac:dyDescent="0.25">
      <c r="A8" s="51" t="s">
        <v>76</v>
      </c>
      <c r="B8" s="51"/>
      <c r="D8" s="22" t="s">
        <v>77</v>
      </c>
      <c r="F8" s="22" t="s">
        <v>78</v>
      </c>
      <c r="H8" s="22" t="s">
        <v>79</v>
      </c>
      <c r="J8" s="22" t="s">
        <v>80</v>
      </c>
      <c r="L8" s="22" t="s">
        <v>81</v>
      </c>
      <c r="N8" s="22" t="s">
        <v>59</v>
      </c>
      <c r="P8" s="22" t="s">
        <v>13</v>
      </c>
      <c r="R8" s="22" t="s">
        <v>14</v>
      </c>
      <c r="T8" s="22" t="s">
        <v>15</v>
      </c>
      <c r="V8" s="23" t="s">
        <v>13</v>
      </c>
      <c r="W8" s="1"/>
      <c r="X8" s="23" t="s">
        <v>14</v>
      </c>
      <c r="Z8" s="23" t="s">
        <v>13</v>
      </c>
      <c r="AA8" s="1"/>
      <c r="AB8" s="23" t="s">
        <v>16</v>
      </c>
      <c r="AD8" s="22" t="s">
        <v>13</v>
      </c>
      <c r="AF8" s="22" t="s">
        <v>17</v>
      </c>
      <c r="AH8" s="22" t="s">
        <v>14</v>
      </c>
      <c r="AJ8" s="22" t="s">
        <v>15</v>
      </c>
      <c r="AL8" s="22" t="s">
        <v>18</v>
      </c>
    </row>
    <row r="9" spans="1:41" ht="21.75" customHeight="1" x14ac:dyDescent="0.25">
      <c r="A9" s="48" t="s">
        <v>82</v>
      </c>
      <c r="B9" s="48"/>
      <c r="D9" s="48" t="s">
        <v>83</v>
      </c>
      <c r="E9" s="48"/>
      <c r="F9" s="5" t="s">
        <v>83</v>
      </c>
      <c r="H9" s="39" t="s">
        <v>84</v>
      </c>
      <c r="I9" s="65"/>
      <c r="J9" s="39" t="s">
        <v>85</v>
      </c>
      <c r="L9" s="6">
        <v>0</v>
      </c>
      <c r="M9" s="6"/>
      <c r="N9" s="6">
        <v>0</v>
      </c>
      <c r="O9" s="6"/>
      <c r="P9" s="6">
        <v>251229</v>
      </c>
      <c r="Q9" s="6"/>
      <c r="R9" s="6">
        <v>110409533525</v>
      </c>
      <c r="T9" s="6">
        <v>111233930644</v>
      </c>
      <c r="V9" s="6">
        <v>0</v>
      </c>
      <c r="X9" s="6">
        <v>0</v>
      </c>
      <c r="Z9" s="6">
        <v>248863</v>
      </c>
      <c r="AB9" s="6">
        <v>109595956642</v>
      </c>
      <c r="AD9" s="6">
        <v>2366</v>
      </c>
      <c r="AE9" s="6"/>
      <c r="AF9" s="6">
        <v>449010</v>
      </c>
      <c r="AG9" s="6"/>
      <c r="AH9" s="6">
        <v>1039804148</v>
      </c>
      <c r="AI9" s="6"/>
      <c r="AJ9" s="6">
        <v>1061780003</v>
      </c>
      <c r="AK9" s="6"/>
      <c r="AL9" s="67">
        <v>2.2160957612441766E-3</v>
      </c>
    </row>
    <row r="10" spans="1:41" ht="21" thickBot="1" x14ac:dyDescent="0.3">
      <c r="A10" s="50" t="s">
        <v>53</v>
      </c>
      <c r="B10" s="50"/>
      <c r="L10" s="6"/>
      <c r="M10" s="6"/>
      <c r="N10" s="6"/>
      <c r="Q10" s="6"/>
      <c r="R10" s="13">
        <v>110409533525</v>
      </c>
      <c r="T10" s="13">
        <v>111233930644</v>
      </c>
      <c r="X10" s="13">
        <v>0</v>
      </c>
      <c r="AB10" s="13">
        <v>109595956642</v>
      </c>
      <c r="AE10" s="6"/>
      <c r="AF10" s="13"/>
      <c r="AG10" s="6"/>
      <c r="AH10" s="13">
        <v>1039804148</v>
      </c>
      <c r="AI10" s="6"/>
      <c r="AJ10" s="13">
        <v>1061780003</v>
      </c>
      <c r="AK10" s="6"/>
      <c r="AL10" s="66">
        <f>AL9</f>
        <v>2.2160957612441766E-3</v>
      </c>
      <c r="AO10" s="33"/>
    </row>
    <row r="11" spans="1:41" ht="13.8" thickTop="1" x14ac:dyDescent="0.25"/>
    <row r="19" spans="36:36" x14ac:dyDescent="0.25">
      <c r="AJ19" s="47"/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D9:E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zoomScale="90" zoomScaleNormal="90" workbookViewId="0">
      <selection activeCell="A4" sqref="A4"/>
    </sheetView>
  </sheetViews>
  <sheetFormatPr defaultRowHeight="13.2" x14ac:dyDescent="0.25"/>
  <cols>
    <col min="1" max="1" width="8.33203125" bestFit="1" customWidth="1"/>
    <col min="2" max="2" width="1.33203125" customWidth="1"/>
    <col min="3" max="3" width="10.5546875" bestFit="1" customWidth="1"/>
    <col min="4" max="4" width="1.33203125" customWidth="1"/>
    <col min="5" max="5" width="10.5546875" bestFit="1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0.44140625" bestFit="1" customWidth="1"/>
    <col min="49" max="49" width="7.6640625" customWidth="1"/>
    <col min="50" max="50" width="0.33203125" customWidth="1"/>
  </cols>
  <sheetData>
    <row r="1" spans="1:49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</row>
    <row r="2" spans="1:49" ht="25.2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</row>
    <row r="3" spans="1:49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</row>
    <row r="5" spans="1:49" ht="23.4" x14ac:dyDescent="0.25">
      <c r="A5" s="60" t="s">
        <v>54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</row>
    <row r="6" spans="1:49" ht="20.399999999999999" x14ac:dyDescent="0.25">
      <c r="I6" s="51" t="s">
        <v>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C6" s="51" t="s">
        <v>9</v>
      </c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9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51" t="s">
        <v>55</v>
      </c>
      <c r="B8" s="51"/>
      <c r="C8" s="51"/>
      <c r="D8" s="51"/>
      <c r="E8" s="51"/>
      <c r="F8" s="51"/>
      <c r="G8" s="51"/>
      <c r="I8" s="51" t="s">
        <v>56</v>
      </c>
      <c r="J8" s="51"/>
      <c r="K8" s="51"/>
      <c r="M8" s="51" t="s">
        <v>57</v>
      </c>
      <c r="N8" s="51"/>
      <c r="O8" s="51"/>
      <c r="Q8" s="51" t="s">
        <v>58</v>
      </c>
      <c r="R8" s="51"/>
      <c r="S8" s="51"/>
      <c r="T8" s="51"/>
      <c r="U8" s="51"/>
      <c r="W8" s="51" t="s">
        <v>59</v>
      </c>
      <c r="X8" s="51"/>
      <c r="Y8" s="51"/>
      <c r="Z8" s="51"/>
      <c r="AA8" s="51"/>
      <c r="AC8" s="51" t="s">
        <v>56</v>
      </c>
      <c r="AD8" s="51"/>
      <c r="AE8" s="51"/>
      <c r="AF8" s="51"/>
      <c r="AG8" s="51"/>
      <c r="AI8" s="51" t="s">
        <v>57</v>
      </c>
      <c r="AJ8" s="51"/>
      <c r="AK8" s="51"/>
      <c r="AM8" s="51" t="s">
        <v>58</v>
      </c>
      <c r="AN8" s="51"/>
      <c r="AO8" s="51"/>
      <c r="AQ8" s="51" t="s">
        <v>59</v>
      </c>
      <c r="AR8" s="51"/>
      <c r="AS8" s="51"/>
    </row>
    <row r="9" spans="1:49" s="25" customFormat="1" ht="23.4" x14ac:dyDescent="0.25">
      <c r="A9" s="60" t="s">
        <v>60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</row>
    <row r="10" spans="1:49" ht="20.399999999999999" x14ac:dyDescent="0.25">
      <c r="C10" s="51" t="s">
        <v>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Y10" s="51" t="s">
        <v>9</v>
      </c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</row>
    <row r="11" spans="1:49" ht="20.399999999999999" x14ac:dyDescent="0.25">
      <c r="A11" s="22" t="s">
        <v>55</v>
      </c>
      <c r="C11" s="23" t="s">
        <v>61</v>
      </c>
      <c r="D11" s="1"/>
      <c r="E11" s="23" t="s">
        <v>62</v>
      </c>
      <c r="F11" s="1"/>
      <c r="G11" s="54" t="s">
        <v>63</v>
      </c>
      <c r="H11" s="54"/>
      <c r="I11" s="54"/>
      <c r="J11" s="1"/>
      <c r="K11" s="54" t="s">
        <v>64</v>
      </c>
      <c r="L11" s="54"/>
      <c r="M11" s="54"/>
      <c r="N11" s="1"/>
      <c r="O11" s="54" t="s">
        <v>57</v>
      </c>
      <c r="P11" s="54"/>
      <c r="Q11" s="54"/>
      <c r="R11" s="1"/>
      <c r="S11" s="54" t="s">
        <v>58</v>
      </c>
      <c r="T11" s="54"/>
      <c r="U11" s="54"/>
      <c r="V11" s="54"/>
      <c r="W11" s="54"/>
      <c r="Y11" s="54" t="s">
        <v>61</v>
      </c>
      <c r="Z11" s="54"/>
      <c r="AA11" s="54"/>
      <c r="AB11" s="54"/>
      <c r="AC11" s="54"/>
      <c r="AD11" s="1"/>
      <c r="AE11" s="54" t="s">
        <v>62</v>
      </c>
      <c r="AF11" s="54"/>
      <c r="AG11" s="54"/>
      <c r="AH11" s="54"/>
      <c r="AI11" s="54"/>
      <c r="AJ11" s="1"/>
      <c r="AK11" s="54" t="s">
        <v>63</v>
      </c>
      <c r="AL11" s="54"/>
      <c r="AM11" s="54"/>
      <c r="AN11" s="1"/>
      <c r="AO11" s="54" t="s">
        <v>64</v>
      </c>
      <c r="AP11" s="54"/>
      <c r="AQ11" s="54"/>
      <c r="AR11" s="1"/>
      <c r="AS11" s="54" t="s">
        <v>57</v>
      </c>
      <c r="AT11" s="54"/>
      <c r="AU11" s="1"/>
      <c r="AV11" s="23" t="s">
        <v>58</v>
      </c>
    </row>
    <row r="12" spans="1:49" s="25" customFormat="1" ht="23.4" x14ac:dyDescent="0.25">
      <c r="A12" s="60" t="s">
        <v>65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</row>
    <row r="13" spans="1:49" ht="20.399999999999999" x14ac:dyDescent="0.25">
      <c r="C13" s="51" t="s">
        <v>7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O13" s="51" t="s">
        <v>9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</row>
    <row r="14" spans="1:49" ht="20.399999999999999" x14ac:dyDescent="0.25">
      <c r="A14" s="22" t="s">
        <v>55</v>
      </c>
      <c r="C14" s="23" t="s">
        <v>62</v>
      </c>
      <c r="D14" s="1"/>
      <c r="E14" s="23" t="s">
        <v>64</v>
      </c>
      <c r="F14" s="1"/>
      <c r="G14" s="54" t="s">
        <v>57</v>
      </c>
      <c r="H14" s="54"/>
      <c r="I14" s="54"/>
      <c r="J14" s="1"/>
      <c r="K14" s="54" t="s">
        <v>58</v>
      </c>
      <c r="L14" s="54"/>
      <c r="M14" s="54"/>
      <c r="O14" s="54" t="s">
        <v>62</v>
      </c>
      <c r="P14" s="54"/>
      <c r="Q14" s="54"/>
      <c r="R14" s="54"/>
      <c r="S14" s="54"/>
      <c r="T14" s="1"/>
      <c r="U14" s="54" t="s">
        <v>64</v>
      </c>
      <c r="V14" s="54"/>
      <c r="W14" s="54"/>
      <c r="X14" s="54"/>
      <c r="Y14" s="54"/>
      <c r="Z14" s="1"/>
      <c r="AA14" s="54" t="s">
        <v>57</v>
      </c>
      <c r="AB14" s="54"/>
      <c r="AC14" s="54"/>
      <c r="AD14" s="54"/>
      <c r="AE14" s="54"/>
      <c r="AF14" s="1"/>
      <c r="AG14" s="54" t="s">
        <v>58</v>
      </c>
      <c r="AH14" s="54"/>
      <c r="AI14" s="54"/>
    </row>
    <row r="15" spans="1:49" x14ac:dyDescent="0.25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="90" zoomScaleNormal="90" workbookViewId="0">
      <selection activeCell="A4" sqref="A4"/>
    </sheetView>
  </sheetViews>
  <sheetFormatPr defaultRowHeight="13.2" x14ac:dyDescent="0.25"/>
  <cols>
    <col min="1" max="1" width="6.109375" bestFit="1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2.88671875" bestFit="1" customWidth="1"/>
    <col min="8" max="8" width="1.33203125" customWidth="1"/>
    <col min="9" max="9" width="16" bestFit="1" customWidth="1"/>
    <col min="10" max="10" width="1.33203125" customWidth="1"/>
    <col min="11" max="11" width="5.44140625" bestFit="1" customWidth="1"/>
    <col min="12" max="12" width="1.33203125" customWidth="1"/>
    <col min="13" max="13" width="12.88671875" bestFit="1" customWidth="1"/>
    <col min="14" max="14" width="1.33203125" customWidth="1"/>
    <col min="15" max="15" width="5.44140625" bestFit="1" customWidth="1"/>
    <col min="16" max="16" width="1.33203125" customWidth="1"/>
    <col min="17" max="17" width="10.33203125" bestFit="1" customWidth="1"/>
    <col min="18" max="18" width="1.33203125" customWidth="1"/>
    <col min="19" max="19" width="5.44140625" bestFit="1" customWidth="1"/>
    <col min="20" max="20" width="1.33203125" customWidth="1"/>
    <col min="21" max="21" width="22.33203125" bestFit="1" customWidth="1"/>
    <col min="22" max="22" width="1.33203125" customWidth="1"/>
    <col min="23" max="23" width="12.88671875" bestFit="1" customWidth="1"/>
    <col min="24" max="24" width="1.33203125" customWidth="1"/>
    <col min="25" max="25" width="16" bestFit="1" customWidth="1"/>
    <col min="26" max="26" width="1.33203125" customWidth="1"/>
    <col min="27" max="27" width="18.33203125" bestFit="1" customWidth="1"/>
    <col min="28" max="28" width="0.33203125" customWidth="1"/>
  </cols>
  <sheetData>
    <row r="1" spans="1:27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25.2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5" spans="1:27" ht="23.4" x14ac:dyDescent="0.25">
      <c r="A5" s="24" t="s">
        <v>66</v>
      </c>
      <c r="B5" s="60" t="s">
        <v>67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20.399999999999999" x14ac:dyDescent="0.25">
      <c r="E6" s="51" t="s">
        <v>7</v>
      </c>
      <c r="F6" s="51"/>
      <c r="G6" s="51"/>
      <c r="H6" s="51"/>
      <c r="I6" s="51"/>
      <c r="K6" s="51" t="s">
        <v>8</v>
      </c>
      <c r="L6" s="51"/>
      <c r="M6" s="51"/>
      <c r="N6" s="51"/>
      <c r="O6" s="51"/>
      <c r="P6" s="51"/>
      <c r="Q6" s="51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7" ht="20.399999999999999" x14ac:dyDescent="0.25">
      <c r="E7" s="1"/>
      <c r="F7" s="1"/>
      <c r="G7" s="1"/>
      <c r="H7" s="1"/>
      <c r="I7" s="1"/>
      <c r="K7" s="54" t="s">
        <v>68</v>
      </c>
      <c r="L7" s="54"/>
      <c r="M7" s="54"/>
      <c r="N7" s="1"/>
      <c r="O7" s="54" t="s">
        <v>69</v>
      </c>
      <c r="P7" s="54"/>
      <c r="Q7" s="54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51" t="s">
        <v>70</v>
      </c>
      <c r="B8" s="51"/>
      <c r="D8" s="51" t="s">
        <v>71</v>
      </c>
      <c r="E8" s="51"/>
      <c r="G8" s="22" t="s">
        <v>14</v>
      </c>
      <c r="I8" s="22" t="s">
        <v>15</v>
      </c>
      <c r="K8" s="23" t="s">
        <v>13</v>
      </c>
      <c r="L8" s="1"/>
      <c r="M8" s="23" t="s">
        <v>14</v>
      </c>
      <c r="O8" s="23" t="s">
        <v>13</v>
      </c>
      <c r="P8" s="1"/>
      <c r="Q8" s="23" t="s">
        <v>16</v>
      </c>
      <c r="S8" s="22" t="s">
        <v>13</v>
      </c>
      <c r="U8" s="22" t="s">
        <v>72</v>
      </c>
      <c r="W8" s="22" t="s">
        <v>14</v>
      </c>
      <c r="Y8" s="22" t="s">
        <v>15</v>
      </c>
      <c r="AA8" s="2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2"/>
  <sheetViews>
    <sheetView rightToLeft="1" zoomScale="90" zoomScaleNormal="90" workbookViewId="0">
      <selection activeCell="A11" sqref="A11"/>
    </sheetView>
  </sheetViews>
  <sheetFormatPr defaultRowHeight="13.2" x14ac:dyDescent="0.25"/>
  <cols>
    <col min="1" max="1" width="57.33203125" bestFit="1" customWidth="1"/>
    <col min="2" max="2" width="1.33203125" customWidth="1"/>
    <col min="3" max="3" width="11" bestFit="1" customWidth="1"/>
    <col min="4" max="4" width="1.33203125" customWidth="1"/>
    <col min="5" max="5" width="10.6640625" bestFit="1" customWidth="1"/>
    <col min="6" max="6" width="1.33203125" customWidth="1"/>
    <col min="7" max="7" width="15" bestFit="1" customWidth="1"/>
    <col min="8" max="8" width="1.33203125" customWidth="1"/>
    <col min="9" max="9" width="11" bestFit="1" customWidth="1"/>
    <col min="10" max="10" width="1.33203125" customWidth="1"/>
    <col min="11" max="11" width="25.44140625" bestFit="1" customWidth="1"/>
    <col min="12" max="12" width="1.33203125" customWidth="1"/>
    <col min="13" max="13" width="10.109375" bestFit="1" customWidth="1"/>
    <col min="14" max="14" width="0.33203125" customWidth="1"/>
  </cols>
  <sheetData>
    <row r="1" spans="1:13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5.2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25.2" x14ac:dyDescent="0.25">
      <c r="A4" s="26" t="s">
        <v>86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23.4" x14ac:dyDescent="0.25">
      <c r="A5" s="60" t="s">
        <v>87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spans="1:13" ht="20.399999999999999" x14ac:dyDescent="0.25">
      <c r="C7" s="51" t="s">
        <v>9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20.399999999999999" x14ac:dyDescent="0.25">
      <c r="A8" s="22" t="s">
        <v>88</v>
      </c>
      <c r="C8" s="23" t="s">
        <v>13</v>
      </c>
      <c r="D8" s="1"/>
      <c r="E8" s="23" t="s">
        <v>89</v>
      </c>
      <c r="F8" s="1"/>
      <c r="G8" s="23" t="s">
        <v>90</v>
      </c>
      <c r="H8" s="1"/>
      <c r="I8" s="23" t="s">
        <v>91</v>
      </c>
      <c r="J8" s="1"/>
      <c r="K8" s="23" t="s">
        <v>92</v>
      </c>
      <c r="L8" s="1"/>
      <c r="M8" s="23" t="s">
        <v>93</v>
      </c>
    </row>
    <row r="9" spans="1:13" ht="18.600000000000001" x14ac:dyDescent="0.25">
      <c r="A9" s="5"/>
      <c r="B9" s="5"/>
      <c r="C9" s="6"/>
      <c r="D9" s="6"/>
      <c r="E9" s="6"/>
      <c r="F9" s="6"/>
      <c r="G9" s="6"/>
      <c r="H9" s="6"/>
      <c r="I9" s="27"/>
      <c r="J9" s="6"/>
      <c r="K9" s="6"/>
      <c r="L9" s="28"/>
      <c r="M9" s="6"/>
    </row>
    <row r="10" spans="1:13" ht="18.600000000000001" x14ac:dyDescent="0.25">
      <c r="A10" s="5"/>
      <c r="B10" s="5"/>
      <c r="C10" s="6"/>
      <c r="D10" s="6"/>
      <c r="E10" s="6"/>
      <c r="F10" s="6"/>
      <c r="G10" s="6"/>
      <c r="H10" s="6"/>
      <c r="I10" s="27"/>
      <c r="J10" s="6"/>
      <c r="K10" s="6"/>
      <c r="L10" s="28"/>
      <c r="M10" s="6"/>
    </row>
    <row r="11" spans="1:13" ht="18.600000000000001" x14ac:dyDescent="0.25">
      <c r="A11" s="5"/>
      <c r="B11" s="5"/>
      <c r="C11" s="6"/>
      <c r="D11" s="6"/>
      <c r="E11" s="6"/>
      <c r="F11" s="6"/>
      <c r="G11" s="6"/>
      <c r="H11" s="6"/>
      <c r="I11" s="27"/>
      <c r="J11" s="6"/>
      <c r="K11" s="6"/>
      <c r="L11" s="28"/>
      <c r="M11" s="6"/>
    </row>
    <row r="12" spans="1:13" ht="18.600000000000001" x14ac:dyDescent="0.25">
      <c r="A12" s="5"/>
      <c r="B12" s="5"/>
      <c r="C12" s="6"/>
      <c r="D12" s="6"/>
      <c r="E12" s="6"/>
      <c r="F12" s="6"/>
      <c r="G12" s="6"/>
      <c r="H12" s="6"/>
      <c r="I12" s="27"/>
      <c r="J12" s="6"/>
      <c r="K12" s="6"/>
      <c r="L12" s="28"/>
      <c r="M12" s="6"/>
    </row>
    <row r="13" spans="1:13" ht="18.600000000000001" x14ac:dyDescent="0.25">
      <c r="A13" s="5"/>
      <c r="B13" s="5"/>
      <c r="C13" s="6"/>
      <c r="D13" s="6"/>
      <c r="E13" s="6"/>
      <c r="F13" s="6"/>
      <c r="G13" s="6"/>
      <c r="H13" s="6"/>
      <c r="I13" s="27"/>
      <c r="J13" s="6"/>
      <c r="K13" s="6"/>
      <c r="L13" s="28"/>
      <c r="M13" s="6"/>
    </row>
    <row r="14" spans="1:13" ht="18.600000000000001" x14ac:dyDescent="0.25">
      <c r="A14" s="5"/>
      <c r="B14" s="5"/>
      <c r="C14" s="6"/>
      <c r="D14" s="6"/>
      <c r="E14" s="6"/>
      <c r="F14" s="6"/>
      <c r="G14" s="6"/>
      <c r="H14" s="6"/>
      <c r="I14" s="27"/>
      <c r="J14" s="6"/>
      <c r="K14" s="6"/>
      <c r="L14" s="28"/>
      <c r="M14" s="6"/>
    </row>
    <row r="15" spans="1:13" ht="18.600000000000001" x14ac:dyDescent="0.25">
      <c r="A15" s="5"/>
      <c r="B15" s="5"/>
      <c r="C15" s="6"/>
      <c r="D15" s="6"/>
      <c r="E15" s="6"/>
      <c r="F15" s="6"/>
      <c r="G15" s="6"/>
      <c r="H15" s="6"/>
      <c r="I15" s="27"/>
      <c r="J15" s="6"/>
      <c r="K15" s="6"/>
      <c r="L15" s="28"/>
      <c r="M15" s="6"/>
    </row>
    <row r="16" spans="1:13" ht="18.600000000000001" x14ac:dyDescent="0.25">
      <c r="A16" s="5"/>
      <c r="B16" s="5"/>
      <c r="C16" s="6"/>
      <c r="D16" s="6"/>
      <c r="E16" s="6"/>
      <c r="F16" s="6"/>
      <c r="G16" s="6"/>
      <c r="H16" s="6"/>
      <c r="I16" s="27"/>
      <c r="J16" s="6"/>
      <c r="K16" s="6"/>
      <c r="L16" s="28"/>
      <c r="M16" s="6"/>
    </row>
    <row r="17" spans="1:13" ht="18.600000000000001" x14ac:dyDescent="0.25">
      <c r="A17" s="5"/>
      <c r="B17" s="5"/>
      <c r="C17" s="6"/>
      <c r="D17" s="6"/>
      <c r="E17" s="6"/>
      <c r="F17" s="6"/>
      <c r="G17" s="6"/>
      <c r="H17" s="6"/>
      <c r="I17" s="27"/>
      <c r="J17" s="6"/>
      <c r="K17" s="6"/>
      <c r="L17" s="28"/>
      <c r="M17" s="6"/>
    </row>
    <row r="18" spans="1:13" ht="18.600000000000001" x14ac:dyDescent="0.25">
      <c r="A18" s="5"/>
      <c r="B18" s="5"/>
      <c r="C18" s="6"/>
      <c r="D18" s="6"/>
      <c r="E18" s="6"/>
      <c r="F18" s="6"/>
      <c r="G18" s="6"/>
      <c r="H18" s="6"/>
      <c r="I18" s="27"/>
      <c r="J18" s="6"/>
      <c r="K18" s="6"/>
      <c r="L18" s="28"/>
      <c r="M18" s="6"/>
    </row>
    <row r="19" spans="1:13" ht="18.600000000000001" x14ac:dyDescent="0.25">
      <c r="A19" s="5"/>
      <c r="B19" s="5"/>
      <c r="C19" s="6"/>
      <c r="D19" s="6"/>
      <c r="E19" s="6"/>
      <c r="F19" s="6"/>
      <c r="G19" s="6"/>
      <c r="H19" s="6"/>
      <c r="I19" s="27"/>
      <c r="J19" s="6"/>
      <c r="K19" s="6"/>
      <c r="L19" s="28"/>
      <c r="M19" s="6"/>
    </row>
    <row r="20" spans="1:13" ht="18.600000000000001" x14ac:dyDescent="0.25">
      <c r="A20" s="5"/>
      <c r="B20" s="5"/>
      <c r="C20" s="6"/>
      <c r="D20" s="6"/>
      <c r="E20" s="6"/>
      <c r="F20" s="6"/>
      <c r="G20" s="6"/>
      <c r="H20" s="6"/>
      <c r="I20" s="27"/>
      <c r="J20" s="6"/>
      <c r="K20" s="6"/>
      <c r="L20" s="28"/>
      <c r="M20" s="6"/>
    </row>
    <row r="21" spans="1:13" ht="18.600000000000001" x14ac:dyDescent="0.25">
      <c r="A21" s="5"/>
      <c r="B21" s="5"/>
      <c r="C21" s="6"/>
      <c r="D21" s="6"/>
      <c r="E21" s="6"/>
      <c r="F21" s="6"/>
      <c r="G21" s="6"/>
      <c r="H21" s="6"/>
      <c r="I21" s="27"/>
      <c r="J21" s="6"/>
      <c r="K21" s="6"/>
      <c r="L21" s="28"/>
      <c r="M21" s="6"/>
    </row>
    <row r="22" spans="1:13" ht="18.600000000000001" x14ac:dyDescent="0.25">
      <c r="A22" s="5"/>
      <c r="B22" s="5"/>
      <c r="C22" s="6"/>
      <c r="D22" s="6"/>
      <c r="E22" s="6"/>
      <c r="F22" s="6"/>
      <c r="G22" s="6"/>
      <c r="H22" s="6"/>
      <c r="I22" s="27"/>
      <c r="J22" s="6"/>
      <c r="K22" s="6"/>
      <c r="L22" s="28"/>
      <c r="M22" s="6"/>
    </row>
    <row r="23" spans="1:13" ht="18.600000000000001" x14ac:dyDescent="0.25">
      <c r="A23" s="5"/>
      <c r="B23" s="5"/>
      <c r="C23" s="6"/>
      <c r="D23" s="6"/>
      <c r="E23" s="6"/>
      <c r="F23" s="6"/>
      <c r="G23" s="6"/>
      <c r="H23" s="6"/>
      <c r="I23" s="27"/>
      <c r="J23" s="6"/>
      <c r="K23" s="6"/>
      <c r="L23" s="28"/>
      <c r="M23" s="6"/>
    </row>
    <row r="24" spans="1:13" ht="18.600000000000001" x14ac:dyDescent="0.25">
      <c r="A24" s="5"/>
      <c r="B24" s="5"/>
      <c r="C24" s="6"/>
      <c r="D24" s="6"/>
      <c r="E24" s="6"/>
      <c r="F24" s="6"/>
      <c r="G24" s="6"/>
      <c r="H24" s="6"/>
      <c r="I24" s="27"/>
      <c r="J24" s="6"/>
      <c r="K24" s="6"/>
      <c r="L24" s="28"/>
      <c r="M24" s="6"/>
    </row>
    <row r="25" spans="1:13" ht="18.600000000000001" x14ac:dyDescent="0.25">
      <c r="A25" s="5"/>
      <c r="B25" s="5"/>
      <c r="C25" s="6"/>
      <c r="D25" s="6"/>
      <c r="E25" s="6"/>
      <c r="F25" s="6"/>
      <c r="G25" s="6"/>
      <c r="H25" s="6"/>
      <c r="I25" s="27"/>
      <c r="J25" s="6"/>
      <c r="K25" s="6"/>
      <c r="L25" s="28"/>
      <c r="M25" s="6"/>
    </row>
    <row r="26" spans="1:13" ht="18.600000000000001" x14ac:dyDescent="0.25">
      <c r="A26" s="5"/>
      <c r="B26" s="5"/>
      <c r="C26" s="6"/>
      <c r="D26" s="6"/>
      <c r="E26" s="6"/>
      <c r="F26" s="6"/>
      <c r="G26" s="6"/>
      <c r="H26" s="6"/>
      <c r="I26" s="27"/>
      <c r="J26" s="6"/>
      <c r="K26" s="6"/>
      <c r="L26" s="28"/>
      <c r="M26" s="6"/>
    </row>
    <row r="27" spans="1:13" ht="18.600000000000001" x14ac:dyDescent="0.25">
      <c r="A27" s="5"/>
      <c r="B27" s="5"/>
      <c r="C27" s="6"/>
      <c r="D27" s="6"/>
      <c r="E27" s="6"/>
      <c r="F27" s="6"/>
      <c r="G27" s="6"/>
      <c r="H27" s="6"/>
      <c r="I27" s="27"/>
      <c r="J27" s="6"/>
      <c r="K27" s="6"/>
      <c r="L27" s="28"/>
      <c r="M27" s="6"/>
    </row>
    <row r="28" spans="1:13" ht="18.600000000000001" x14ac:dyDescent="0.25">
      <c r="A28" s="5"/>
      <c r="B28" s="5"/>
      <c r="C28" s="6"/>
      <c r="D28" s="6"/>
      <c r="E28" s="6"/>
      <c r="F28" s="6"/>
      <c r="G28" s="6"/>
      <c r="H28" s="6"/>
      <c r="I28" s="27"/>
      <c r="J28" s="6"/>
      <c r="K28" s="6"/>
      <c r="L28" s="28"/>
      <c r="M28" s="6"/>
    </row>
    <row r="29" spans="1:13" ht="18.600000000000001" x14ac:dyDescent="0.25">
      <c r="A29" s="5"/>
      <c r="B29" s="5"/>
      <c r="C29" s="6"/>
      <c r="D29" s="6"/>
      <c r="E29" s="6"/>
      <c r="F29" s="6"/>
      <c r="G29" s="6"/>
      <c r="H29" s="6"/>
      <c r="I29" s="27"/>
      <c r="J29" s="6"/>
      <c r="K29" s="6"/>
      <c r="L29" s="28"/>
      <c r="M29" s="6"/>
    </row>
    <row r="30" spans="1:13" ht="18.600000000000001" x14ac:dyDescent="0.25">
      <c r="A30" s="5"/>
      <c r="C30" s="6"/>
      <c r="E30" s="6"/>
      <c r="G30" s="6"/>
      <c r="I30" s="27"/>
      <c r="K30" s="6"/>
      <c r="M30" s="6"/>
    </row>
    <row r="31" spans="1:13" ht="21" thickBot="1" x14ac:dyDescent="0.3">
      <c r="A31" s="29"/>
      <c r="B31" s="30"/>
      <c r="C31" s="6"/>
      <c r="F31" s="6"/>
      <c r="H31" s="7"/>
      <c r="J31" s="7"/>
      <c r="K31" s="13"/>
    </row>
    <row r="32" spans="1:13" ht="13.8" thickTop="1" x14ac:dyDescent="0.25"/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3"/>
  <sheetViews>
    <sheetView rightToLeft="1" zoomScale="90" zoomScaleNormal="90" workbookViewId="0">
      <selection activeCell="B23" sqref="B23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5" bestFit="1" customWidth="1"/>
    <col min="5" max="5" width="1.33203125" customWidth="1"/>
    <col min="6" max="6" width="15" bestFit="1" customWidth="1"/>
    <col min="7" max="7" width="1.33203125" customWidth="1"/>
    <col min="8" max="8" width="15" bestFit="1" customWidth="1"/>
    <col min="9" max="9" width="1.33203125" customWidth="1"/>
    <col min="10" max="10" width="15" bestFit="1" customWidth="1"/>
    <col min="11" max="11" width="1.33203125" customWidth="1"/>
    <col min="12" max="12" width="18.33203125" bestFit="1" customWidth="1"/>
    <col min="13" max="13" width="0.33203125" customWidth="1"/>
    <col min="15" max="15" width="16" bestFit="1" customWidth="1"/>
  </cols>
  <sheetData>
    <row r="1" spans="1:15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25.2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5" spans="1:15" ht="23.4" x14ac:dyDescent="0.25">
      <c r="A5" s="24" t="s">
        <v>94</v>
      </c>
      <c r="B5" s="60" t="s">
        <v>95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5" ht="20.399999999999999" x14ac:dyDescent="0.25">
      <c r="D6" s="22" t="s">
        <v>7</v>
      </c>
      <c r="F6" s="51" t="s">
        <v>8</v>
      </c>
      <c r="G6" s="51"/>
      <c r="H6" s="51"/>
      <c r="J6" s="22" t="s">
        <v>9</v>
      </c>
    </row>
    <row r="7" spans="1:15" x14ac:dyDescent="0.25">
      <c r="D7" s="1"/>
      <c r="F7" s="1"/>
      <c r="G7" s="1"/>
      <c r="H7" s="1"/>
      <c r="J7" s="1"/>
    </row>
    <row r="8" spans="1:15" ht="20.399999999999999" x14ac:dyDescent="0.25">
      <c r="A8" s="51" t="s">
        <v>96</v>
      </c>
      <c r="B8" s="51"/>
      <c r="D8" s="22" t="s">
        <v>97</v>
      </c>
      <c r="F8" s="22" t="s">
        <v>98</v>
      </c>
      <c r="H8" s="22" t="s">
        <v>99</v>
      </c>
      <c r="J8" s="22" t="s">
        <v>97</v>
      </c>
      <c r="L8" s="22" t="s">
        <v>18</v>
      </c>
    </row>
    <row r="9" spans="1:15" ht="18.600000000000001" x14ac:dyDescent="0.25">
      <c r="A9" s="52" t="s">
        <v>100</v>
      </c>
      <c r="B9" s="52"/>
      <c r="D9" s="3">
        <v>1174109031</v>
      </c>
      <c r="F9" s="3">
        <v>437612164</v>
      </c>
      <c r="H9" s="3">
        <v>1261774000</v>
      </c>
      <c r="J9" s="3">
        <v>349947195</v>
      </c>
      <c r="L9" s="32" t="s">
        <v>101</v>
      </c>
      <c r="O9" s="33"/>
    </row>
    <row r="10" spans="1:15" ht="18.600000000000001" x14ac:dyDescent="0.25">
      <c r="A10" s="48" t="s">
        <v>102</v>
      </c>
      <c r="B10" s="48"/>
      <c r="D10" s="6">
        <v>9256958</v>
      </c>
      <c r="F10" s="6">
        <v>7060039310</v>
      </c>
      <c r="H10" s="6">
        <v>7036162739</v>
      </c>
      <c r="J10" s="6">
        <v>33133529</v>
      </c>
      <c r="L10" s="28" t="s">
        <v>103</v>
      </c>
      <c r="O10" s="33"/>
    </row>
    <row r="11" spans="1:15" ht="18.600000000000001" x14ac:dyDescent="0.25">
      <c r="A11" s="48" t="s">
        <v>104</v>
      </c>
      <c r="B11" s="48"/>
      <c r="D11" s="6">
        <v>13740000000</v>
      </c>
      <c r="F11" s="6">
        <v>0</v>
      </c>
      <c r="H11" s="6">
        <v>0</v>
      </c>
      <c r="J11" s="6">
        <v>13740000000</v>
      </c>
      <c r="L11" s="28" t="s">
        <v>105</v>
      </c>
      <c r="O11" s="33"/>
    </row>
    <row r="12" spans="1:15" ht="18.600000000000001" x14ac:dyDescent="0.25">
      <c r="A12" s="61" t="s">
        <v>106</v>
      </c>
      <c r="B12" s="61"/>
      <c r="D12" s="10">
        <v>351969</v>
      </c>
      <c r="F12" s="10">
        <v>1488</v>
      </c>
      <c r="H12" s="10">
        <v>0</v>
      </c>
      <c r="J12" s="10">
        <v>353457</v>
      </c>
      <c r="L12" s="34" t="s">
        <v>107</v>
      </c>
      <c r="O12" s="33"/>
    </row>
    <row r="13" spans="1:15" ht="20.399999999999999" x14ac:dyDescent="0.25">
      <c r="A13" s="50" t="s">
        <v>53</v>
      </c>
      <c r="B13" s="50"/>
      <c r="D13" s="13">
        <v>14923717958</v>
      </c>
      <c r="F13" s="13">
        <v>7497652962</v>
      </c>
      <c r="H13" s="13">
        <v>8297936739</v>
      </c>
      <c r="J13" s="13">
        <v>14123434181</v>
      </c>
      <c r="L13" s="35" t="s">
        <v>195</v>
      </c>
      <c r="O13" s="33"/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zoomScale="90" zoomScaleNormal="90" workbookViewId="0">
      <selection activeCell="A6" sqref="A6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4.6640625" bestFit="1" customWidth="1"/>
    <col min="5" max="5" width="1.33203125" customWidth="1"/>
    <col min="6" max="6" width="15.88671875" bestFit="1" customWidth="1"/>
    <col min="7" max="7" width="1.33203125" customWidth="1"/>
    <col min="8" max="8" width="14.6640625" bestFit="1" customWidth="1"/>
    <col min="9" max="9" width="1.33203125" customWidth="1"/>
    <col min="10" max="10" width="15.5546875" bestFit="1" customWidth="1"/>
    <col min="11" max="11" width="1.33203125" customWidth="1"/>
    <col min="12" max="12" width="17.33203125" bestFit="1" customWidth="1"/>
    <col min="13" max="13" width="1.33203125" customWidth="1"/>
    <col min="14" max="14" width="14.6640625" bestFit="1" customWidth="1"/>
    <col min="15" max="16" width="1.33203125" customWidth="1"/>
    <col min="17" max="17" width="15.88671875" bestFit="1" customWidth="1"/>
    <col min="18" max="18" width="1.33203125" customWidth="1"/>
    <col min="19" max="19" width="14.6640625" bestFit="1" customWidth="1"/>
    <col min="20" max="20" width="1.33203125" customWidth="1"/>
    <col min="21" max="21" width="15.554687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5" spans="1:23" ht="23.4" x14ac:dyDescent="0.25">
      <c r="A5" s="24" t="s">
        <v>125</v>
      </c>
      <c r="B5" s="60" t="s">
        <v>126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23" ht="20.399999999999999" x14ac:dyDescent="0.25">
      <c r="D6" s="51" t="s">
        <v>127</v>
      </c>
      <c r="E6" s="51"/>
      <c r="F6" s="51"/>
      <c r="G6" s="51"/>
      <c r="H6" s="51"/>
      <c r="I6" s="51"/>
      <c r="J6" s="51"/>
      <c r="K6" s="51"/>
      <c r="L6" s="51"/>
      <c r="N6" s="51" t="s">
        <v>128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20.399999999999999" x14ac:dyDescent="0.25">
      <c r="D7" s="1"/>
      <c r="E7" s="1"/>
      <c r="F7" s="1"/>
      <c r="G7" s="1"/>
      <c r="H7" s="1"/>
      <c r="I7" s="1"/>
      <c r="J7" s="54" t="s">
        <v>53</v>
      </c>
      <c r="K7" s="54"/>
      <c r="L7" s="54"/>
      <c r="N7" s="1"/>
      <c r="O7" s="1"/>
      <c r="P7" s="1"/>
      <c r="Q7" s="1"/>
      <c r="R7" s="1"/>
      <c r="S7" s="1"/>
      <c r="T7" s="1"/>
      <c r="U7" s="54" t="s">
        <v>53</v>
      </c>
      <c r="V7" s="54"/>
      <c r="W7" s="54"/>
    </row>
    <row r="8" spans="1:23" ht="20.399999999999999" x14ac:dyDescent="0.25">
      <c r="A8" s="51" t="s">
        <v>129</v>
      </c>
      <c r="B8" s="51"/>
      <c r="D8" s="22" t="s">
        <v>130</v>
      </c>
      <c r="F8" s="22" t="s">
        <v>131</v>
      </c>
      <c r="H8" s="22" t="s">
        <v>132</v>
      </c>
      <c r="J8" s="23" t="s">
        <v>97</v>
      </c>
      <c r="K8" s="1"/>
      <c r="L8" s="23" t="s">
        <v>113</v>
      </c>
      <c r="N8" s="22" t="s">
        <v>130</v>
      </c>
      <c r="P8" s="51" t="s">
        <v>131</v>
      </c>
      <c r="Q8" s="51"/>
      <c r="S8" s="22" t="s">
        <v>132</v>
      </c>
      <c r="U8" s="23" t="s">
        <v>97</v>
      </c>
      <c r="V8" s="1"/>
      <c r="W8" s="23" t="s">
        <v>113</v>
      </c>
    </row>
    <row r="9" spans="1:23" ht="18.600000000000001" x14ac:dyDescent="0.25">
      <c r="A9" s="52" t="s">
        <v>52</v>
      </c>
      <c r="B9" s="52"/>
      <c r="D9" s="3">
        <v>0</v>
      </c>
      <c r="F9" s="3">
        <v>4274925781</v>
      </c>
      <c r="H9" s="3">
        <v>11521753256</v>
      </c>
      <c r="J9" s="3">
        <v>15796679037</v>
      </c>
      <c r="L9" s="4">
        <v>13.19</v>
      </c>
      <c r="N9" s="3">
        <v>0</v>
      </c>
      <c r="P9" s="53">
        <v>4274925781</v>
      </c>
      <c r="Q9" s="53"/>
      <c r="S9" s="3">
        <v>11521753256</v>
      </c>
      <c r="U9" s="3">
        <v>15796679037</v>
      </c>
      <c r="W9" s="4">
        <v>19.53</v>
      </c>
    </row>
    <row r="10" spans="1:23" ht="18.600000000000001" x14ac:dyDescent="0.25">
      <c r="A10" s="48" t="s">
        <v>31</v>
      </c>
      <c r="B10" s="48"/>
      <c r="D10" s="6">
        <v>0</v>
      </c>
      <c r="F10" s="6">
        <v>0</v>
      </c>
      <c r="H10" s="6">
        <v>2257283565</v>
      </c>
      <c r="J10" s="6">
        <v>2257283565</v>
      </c>
      <c r="L10" s="7">
        <v>1.89</v>
      </c>
      <c r="N10" s="6">
        <v>0</v>
      </c>
      <c r="P10" s="49">
        <v>0</v>
      </c>
      <c r="Q10" s="49"/>
      <c r="S10" s="6">
        <v>2257283565</v>
      </c>
      <c r="U10" s="6">
        <v>2257283565</v>
      </c>
      <c r="W10" s="7">
        <v>2.79</v>
      </c>
    </row>
    <row r="11" spans="1:23" ht="18.600000000000001" x14ac:dyDescent="0.25">
      <c r="A11" s="48" t="s">
        <v>25</v>
      </c>
      <c r="B11" s="48"/>
      <c r="D11" s="6">
        <v>0</v>
      </c>
      <c r="F11" s="6">
        <v>0</v>
      </c>
      <c r="H11" s="6">
        <v>18693508</v>
      </c>
      <c r="J11" s="6">
        <v>18693508</v>
      </c>
      <c r="L11" s="7">
        <v>0.02</v>
      </c>
      <c r="N11" s="6">
        <v>0</v>
      </c>
      <c r="P11" s="49">
        <v>0</v>
      </c>
      <c r="Q11" s="49"/>
      <c r="S11" s="6">
        <v>18693508</v>
      </c>
      <c r="U11" s="6">
        <v>18693508</v>
      </c>
      <c r="W11" s="7">
        <v>0.02</v>
      </c>
    </row>
    <row r="12" spans="1:23" ht="18.600000000000001" x14ac:dyDescent="0.25">
      <c r="A12" s="48" t="s">
        <v>35</v>
      </c>
      <c r="B12" s="48"/>
      <c r="D12" s="6">
        <v>0</v>
      </c>
      <c r="F12" s="6">
        <v>0</v>
      </c>
      <c r="H12" s="6">
        <v>698200357</v>
      </c>
      <c r="J12" s="6">
        <v>698200357</v>
      </c>
      <c r="L12" s="7">
        <v>0.57999999999999996</v>
      </c>
      <c r="N12" s="6">
        <v>0</v>
      </c>
      <c r="P12" s="49">
        <v>0</v>
      </c>
      <c r="Q12" s="49"/>
      <c r="S12" s="6">
        <v>698200357</v>
      </c>
      <c r="U12" s="6">
        <v>698200357</v>
      </c>
      <c r="W12" s="7">
        <v>0.86</v>
      </c>
    </row>
    <row r="13" spans="1:23" ht="18.600000000000001" x14ac:dyDescent="0.25">
      <c r="A13" s="48" t="s">
        <v>30</v>
      </c>
      <c r="B13" s="48"/>
      <c r="D13" s="6">
        <v>0</v>
      </c>
      <c r="F13" s="6">
        <v>0</v>
      </c>
      <c r="H13" s="6">
        <v>2266237042</v>
      </c>
      <c r="J13" s="6">
        <v>2266237042</v>
      </c>
      <c r="L13" s="7">
        <v>1.89</v>
      </c>
      <c r="N13" s="6">
        <v>0</v>
      </c>
      <c r="P13" s="49">
        <v>0</v>
      </c>
      <c r="Q13" s="49"/>
      <c r="S13" s="6">
        <v>2266237042</v>
      </c>
      <c r="U13" s="6">
        <v>2266237042</v>
      </c>
      <c r="W13" s="7">
        <v>2.8</v>
      </c>
    </row>
    <row r="14" spans="1:23" ht="18.600000000000001" x14ac:dyDescent="0.25">
      <c r="A14" s="48" t="s">
        <v>19</v>
      </c>
      <c r="B14" s="48"/>
      <c r="D14" s="6">
        <v>0</v>
      </c>
      <c r="F14" s="6">
        <v>0</v>
      </c>
      <c r="H14" s="6">
        <v>4903039469</v>
      </c>
      <c r="J14" s="6">
        <v>4903039469</v>
      </c>
      <c r="L14" s="7">
        <v>4.0999999999999996</v>
      </c>
      <c r="N14" s="6">
        <v>0</v>
      </c>
      <c r="P14" s="49">
        <v>0</v>
      </c>
      <c r="Q14" s="49"/>
      <c r="S14" s="6">
        <v>4903039469</v>
      </c>
      <c r="U14" s="6">
        <v>4903039469</v>
      </c>
      <c r="W14" s="7">
        <v>6.06</v>
      </c>
    </row>
    <row r="15" spans="1:23" ht="18.600000000000001" x14ac:dyDescent="0.25">
      <c r="A15" s="48" t="s">
        <v>133</v>
      </c>
      <c r="B15" s="48"/>
      <c r="D15" s="6">
        <v>0</v>
      </c>
      <c r="F15" s="6">
        <v>0</v>
      </c>
      <c r="H15" s="6">
        <v>0</v>
      </c>
      <c r="J15" s="6">
        <v>0</v>
      </c>
      <c r="L15" s="7">
        <v>0</v>
      </c>
      <c r="N15" s="6">
        <v>0</v>
      </c>
      <c r="P15" s="49">
        <v>0</v>
      </c>
      <c r="Q15" s="49"/>
      <c r="S15" s="6">
        <v>-841143818</v>
      </c>
      <c r="U15" s="6">
        <v>-841143818</v>
      </c>
      <c r="W15" s="7">
        <v>-1.04</v>
      </c>
    </row>
    <row r="16" spans="1:23" ht="18.600000000000001" x14ac:dyDescent="0.25">
      <c r="A16" s="48" t="s">
        <v>37</v>
      </c>
      <c r="B16" s="48"/>
      <c r="D16" s="6">
        <v>0</v>
      </c>
      <c r="F16" s="6">
        <v>35</v>
      </c>
      <c r="H16" s="6">
        <v>0</v>
      </c>
      <c r="J16" s="6">
        <v>35</v>
      </c>
      <c r="L16" s="7">
        <v>0</v>
      </c>
      <c r="N16" s="6">
        <v>0</v>
      </c>
      <c r="P16" s="49">
        <v>-239</v>
      </c>
      <c r="Q16" s="49"/>
      <c r="S16" s="6">
        <v>-109690837</v>
      </c>
      <c r="U16" s="6">
        <v>-109691076</v>
      </c>
      <c r="W16" s="7">
        <v>-0.14000000000000001</v>
      </c>
    </row>
    <row r="17" spans="1:23" ht="18.600000000000001" x14ac:dyDescent="0.25">
      <c r="A17" s="48" t="s">
        <v>26</v>
      </c>
      <c r="B17" s="48"/>
      <c r="D17" s="6">
        <v>0</v>
      </c>
      <c r="F17" s="6">
        <v>3689869424</v>
      </c>
      <c r="H17" s="6">
        <v>0</v>
      </c>
      <c r="J17" s="6">
        <v>3689869424</v>
      </c>
      <c r="L17" s="7">
        <v>3.08</v>
      </c>
      <c r="N17" s="6">
        <v>0</v>
      </c>
      <c r="P17" s="49">
        <v>2931491137</v>
      </c>
      <c r="Q17" s="49"/>
      <c r="S17" s="6">
        <v>37327798</v>
      </c>
      <c r="U17" s="6">
        <v>2968818935</v>
      </c>
      <c r="W17" s="7">
        <v>3.67</v>
      </c>
    </row>
    <row r="18" spans="1:23" ht="18.600000000000001" x14ac:dyDescent="0.25">
      <c r="A18" s="48" t="s">
        <v>134</v>
      </c>
      <c r="B18" s="48"/>
      <c r="D18" s="6">
        <v>0</v>
      </c>
      <c r="F18" s="6">
        <v>0</v>
      </c>
      <c r="H18" s="6">
        <v>0</v>
      </c>
      <c r="J18" s="6">
        <v>0</v>
      </c>
      <c r="L18" s="7">
        <v>0</v>
      </c>
      <c r="N18" s="6">
        <v>0</v>
      </c>
      <c r="P18" s="49">
        <v>0</v>
      </c>
      <c r="Q18" s="49"/>
      <c r="S18" s="6">
        <v>-803859922</v>
      </c>
      <c r="U18" s="6">
        <v>-803859922</v>
      </c>
      <c r="W18" s="7">
        <v>-0.99</v>
      </c>
    </row>
    <row r="19" spans="1:23" ht="18.600000000000001" x14ac:dyDescent="0.25">
      <c r="A19" s="48" t="s">
        <v>34</v>
      </c>
      <c r="B19" s="48"/>
      <c r="D19" s="6">
        <v>0</v>
      </c>
      <c r="F19" s="6">
        <v>313930429</v>
      </c>
      <c r="H19" s="6">
        <v>0</v>
      </c>
      <c r="J19" s="6">
        <v>313930429</v>
      </c>
      <c r="L19" s="7">
        <v>0.26</v>
      </c>
      <c r="N19" s="6">
        <v>0</v>
      </c>
      <c r="P19" s="49">
        <v>227399417</v>
      </c>
      <c r="Q19" s="49"/>
      <c r="S19" s="6">
        <v>-102699905</v>
      </c>
      <c r="U19" s="6">
        <v>124699512</v>
      </c>
      <c r="W19" s="7">
        <v>0.15</v>
      </c>
    </row>
    <row r="20" spans="1:23" ht="18.600000000000001" x14ac:dyDescent="0.25">
      <c r="A20" s="48" t="s">
        <v>135</v>
      </c>
      <c r="B20" s="48"/>
      <c r="D20" s="6">
        <v>0</v>
      </c>
      <c r="F20" s="6">
        <v>0</v>
      </c>
      <c r="H20" s="6">
        <v>0</v>
      </c>
      <c r="J20" s="6">
        <v>0</v>
      </c>
      <c r="L20" s="7">
        <v>0</v>
      </c>
      <c r="N20" s="6">
        <v>0</v>
      </c>
      <c r="P20" s="49">
        <v>0</v>
      </c>
      <c r="Q20" s="49"/>
      <c r="S20" s="6">
        <v>-1203854795</v>
      </c>
      <c r="U20" s="6">
        <v>-1203854795</v>
      </c>
      <c r="W20" s="7">
        <v>-1.49</v>
      </c>
    </row>
    <row r="21" spans="1:23" ht="18.600000000000001" x14ac:dyDescent="0.25">
      <c r="A21" s="48" t="s">
        <v>32</v>
      </c>
      <c r="B21" s="48"/>
      <c r="D21" s="6">
        <v>0</v>
      </c>
      <c r="F21" s="6">
        <v>1372706318</v>
      </c>
      <c r="H21" s="6">
        <v>0</v>
      </c>
      <c r="J21" s="6">
        <v>1372706318</v>
      </c>
      <c r="L21" s="7">
        <v>1.1499999999999999</v>
      </c>
      <c r="N21" s="6">
        <v>0</v>
      </c>
      <c r="P21" s="49">
        <v>917849753</v>
      </c>
      <c r="Q21" s="49"/>
      <c r="S21" s="6">
        <v>-218814862</v>
      </c>
      <c r="U21" s="6">
        <v>699034891</v>
      </c>
      <c r="W21" s="7">
        <v>0.86</v>
      </c>
    </row>
    <row r="22" spans="1:23" ht="18.600000000000001" x14ac:dyDescent="0.25">
      <c r="A22" s="48" t="s">
        <v>136</v>
      </c>
      <c r="B22" s="48"/>
      <c r="D22" s="6">
        <v>0</v>
      </c>
      <c r="F22" s="6">
        <v>0</v>
      </c>
      <c r="H22" s="6">
        <v>0</v>
      </c>
      <c r="J22" s="6">
        <v>0</v>
      </c>
      <c r="L22" s="7">
        <v>0</v>
      </c>
      <c r="N22" s="6">
        <v>0</v>
      </c>
      <c r="P22" s="49">
        <v>0</v>
      </c>
      <c r="Q22" s="49"/>
      <c r="S22" s="6">
        <v>302642350</v>
      </c>
      <c r="U22" s="6">
        <v>302642350</v>
      </c>
      <c r="W22" s="7">
        <v>0.37</v>
      </c>
    </row>
    <row r="23" spans="1:23" ht="18.600000000000001" x14ac:dyDescent="0.25">
      <c r="A23" s="48" t="s">
        <v>43</v>
      </c>
      <c r="B23" s="48"/>
      <c r="D23" s="6">
        <v>0</v>
      </c>
      <c r="F23" s="6">
        <v>-318996067</v>
      </c>
      <c r="H23" s="6">
        <v>0</v>
      </c>
      <c r="J23" s="6">
        <v>-318996067</v>
      </c>
      <c r="L23" s="7">
        <v>-0.27</v>
      </c>
      <c r="N23" s="6">
        <v>0</v>
      </c>
      <c r="P23" s="49">
        <v>-318996067</v>
      </c>
      <c r="Q23" s="49"/>
      <c r="S23" s="6">
        <v>-386984774</v>
      </c>
      <c r="U23" s="6">
        <v>-705980841</v>
      </c>
      <c r="W23" s="7">
        <v>-0.87</v>
      </c>
    </row>
    <row r="24" spans="1:23" ht="18.600000000000001" x14ac:dyDescent="0.25">
      <c r="A24" s="48" t="s">
        <v>137</v>
      </c>
      <c r="B24" s="48"/>
      <c r="D24" s="6">
        <v>0</v>
      </c>
      <c r="F24" s="6">
        <v>0</v>
      </c>
      <c r="H24" s="6">
        <v>0</v>
      </c>
      <c r="J24" s="6">
        <v>0</v>
      </c>
      <c r="L24" s="7">
        <v>0</v>
      </c>
      <c r="N24" s="6">
        <v>0</v>
      </c>
      <c r="P24" s="49">
        <v>0</v>
      </c>
      <c r="Q24" s="49"/>
      <c r="S24" s="6">
        <v>-656386487</v>
      </c>
      <c r="U24" s="6">
        <v>-656386487</v>
      </c>
      <c r="W24" s="7">
        <v>-0.81</v>
      </c>
    </row>
    <row r="25" spans="1:23" ht="18.600000000000001" x14ac:dyDescent="0.25">
      <c r="A25" s="48" t="s">
        <v>36</v>
      </c>
      <c r="B25" s="48"/>
      <c r="D25" s="6">
        <v>0</v>
      </c>
      <c r="F25" s="6">
        <v>872676914</v>
      </c>
      <c r="H25" s="6">
        <v>0</v>
      </c>
      <c r="J25" s="6">
        <v>872676914</v>
      </c>
      <c r="L25" s="7">
        <v>0.73</v>
      </c>
      <c r="N25" s="6">
        <v>219683224</v>
      </c>
      <c r="P25" s="49">
        <v>191941593</v>
      </c>
      <c r="Q25" s="49"/>
      <c r="S25" s="6">
        <v>0</v>
      </c>
      <c r="U25" s="6">
        <v>411624817</v>
      </c>
      <c r="W25" s="7">
        <v>0.51</v>
      </c>
    </row>
    <row r="26" spans="1:23" ht="18.600000000000001" x14ac:dyDescent="0.25">
      <c r="A26" s="48" t="s">
        <v>40</v>
      </c>
      <c r="B26" s="48"/>
      <c r="D26" s="6">
        <v>0</v>
      </c>
      <c r="F26" s="6">
        <v>9970328960</v>
      </c>
      <c r="H26" s="6">
        <v>0</v>
      </c>
      <c r="J26" s="6">
        <v>9970328960</v>
      </c>
      <c r="L26" s="7">
        <v>8.33</v>
      </c>
      <c r="N26" s="6">
        <v>0</v>
      </c>
      <c r="P26" s="49">
        <v>2667221759</v>
      </c>
      <c r="Q26" s="49"/>
      <c r="S26" s="6">
        <v>0</v>
      </c>
      <c r="U26" s="6">
        <v>2667221759</v>
      </c>
      <c r="W26" s="7">
        <v>3.3</v>
      </c>
    </row>
    <row r="27" spans="1:23" ht="18.600000000000001" x14ac:dyDescent="0.25">
      <c r="A27" s="48" t="s">
        <v>24</v>
      </c>
      <c r="B27" s="48"/>
      <c r="D27" s="6">
        <v>0</v>
      </c>
      <c r="F27" s="6">
        <v>1244172333</v>
      </c>
      <c r="H27" s="6">
        <v>0</v>
      </c>
      <c r="J27" s="6">
        <v>1244172333</v>
      </c>
      <c r="L27" s="7">
        <v>1.04</v>
      </c>
      <c r="N27" s="6">
        <v>0</v>
      </c>
      <c r="P27" s="49">
        <v>996568428</v>
      </c>
      <c r="Q27" s="49"/>
      <c r="S27" s="6">
        <v>0</v>
      </c>
      <c r="U27" s="6">
        <v>996568428</v>
      </c>
      <c r="W27" s="7">
        <v>1.23</v>
      </c>
    </row>
    <row r="28" spans="1:23" ht="18.600000000000001" x14ac:dyDescent="0.25">
      <c r="A28" s="48" t="s">
        <v>21</v>
      </c>
      <c r="B28" s="48"/>
      <c r="D28" s="6">
        <v>0</v>
      </c>
      <c r="F28" s="6">
        <v>14847411098</v>
      </c>
      <c r="H28" s="6">
        <v>0</v>
      </c>
      <c r="J28" s="6">
        <v>14847411098</v>
      </c>
      <c r="L28" s="7">
        <v>12.4</v>
      </c>
      <c r="N28" s="6">
        <v>0</v>
      </c>
      <c r="P28" s="49">
        <v>12783193438</v>
      </c>
      <c r="Q28" s="49"/>
      <c r="S28" s="6">
        <v>0</v>
      </c>
      <c r="U28" s="6">
        <v>12783193438</v>
      </c>
      <c r="W28" s="7">
        <v>15.8</v>
      </c>
    </row>
    <row r="29" spans="1:23" ht="18.600000000000001" x14ac:dyDescent="0.25">
      <c r="A29" s="48" t="s">
        <v>23</v>
      </c>
      <c r="B29" s="48"/>
      <c r="D29" s="6">
        <v>0</v>
      </c>
      <c r="F29" s="6">
        <v>6928272625</v>
      </c>
      <c r="H29" s="6">
        <v>0</v>
      </c>
      <c r="J29" s="6">
        <v>6928272625</v>
      </c>
      <c r="L29" s="7">
        <v>5.79</v>
      </c>
      <c r="N29" s="6">
        <v>0</v>
      </c>
      <c r="P29" s="49">
        <v>-152126437</v>
      </c>
      <c r="Q29" s="49"/>
      <c r="S29" s="6">
        <v>0</v>
      </c>
      <c r="U29" s="6">
        <v>-152126437</v>
      </c>
      <c r="W29" s="7">
        <v>-0.19</v>
      </c>
    </row>
    <row r="30" spans="1:23" ht="18.600000000000001" x14ac:dyDescent="0.25">
      <c r="A30" s="48" t="s">
        <v>50</v>
      </c>
      <c r="B30" s="48"/>
      <c r="D30" s="6">
        <v>0</v>
      </c>
      <c r="F30" s="6">
        <v>981372816</v>
      </c>
      <c r="H30" s="6">
        <v>0</v>
      </c>
      <c r="J30" s="6">
        <v>981372816</v>
      </c>
      <c r="L30" s="7">
        <v>0.82</v>
      </c>
      <c r="N30" s="6">
        <v>0</v>
      </c>
      <c r="P30" s="49">
        <v>981372816</v>
      </c>
      <c r="Q30" s="49"/>
      <c r="S30" s="6">
        <v>0</v>
      </c>
      <c r="U30" s="6">
        <v>981372816</v>
      </c>
      <c r="W30" s="7">
        <v>1.21</v>
      </c>
    </row>
    <row r="31" spans="1:23" ht="18.600000000000001" x14ac:dyDescent="0.25">
      <c r="A31" s="48" t="s">
        <v>27</v>
      </c>
      <c r="B31" s="48"/>
      <c r="D31" s="6">
        <v>0</v>
      </c>
      <c r="F31" s="6">
        <v>11198161046</v>
      </c>
      <c r="H31" s="6">
        <v>0</v>
      </c>
      <c r="J31" s="6">
        <v>11198161046</v>
      </c>
      <c r="L31" s="7">
        <v>9.35</v>
      </c>
      <c r="N31" s="6">
        <v>0</v>
      </c>
      <c r="P31" s="49">
        <v>5296532624</v>
      </c>
      <c r="Q31" s="49"/>
      <c r="S31" s="6">
        <v>0</v>
      </c>
      <c r="U31" s="6">
        <v>5296532624</v>
      </c>
      <c r="W31" s="7">
        <v>6.55</v>
      </c>
    </row>
    <row r="32" spans="1:23" ht="18.600000000000001" x14ac:dyDescent="0.25">
      <c r="A32" s="48" t="s">
        <v>33</v>
      </c>
      <c r="B32" s="48"/>
      <c r="D32" s="6">
        <v>0</v>
      </c>
      <c r="F32" s="6">
        <v>3085317972</v>
      </c>
      <c r="H32" s="6">
        <v>0</v>
      </c>
      <c r="J32" s="6">
        <v>3085317972</v>
      </c>
      <c r="L32" s="7">
        <v>2.58</v>
      </c>
      <c r="N32" s="6">
        <v>0</v>
      </c>
      <c r="P32" s="49">
        <v>2479189204</v>
      </c>
      <c r="Q32" s="49"/>
      <c r="S32" s="6">
        <v>0</v>
      </c>
      <c r="U32" s="6">
        <v>2479189204</v>
      </c>
      <c r="W32" s="7">
        <v>3.06</v>
      </c>
    </row>
    <row r="33" spans="1:23" ht="18.600000000000001" x14ac:dyDescent="0.25">
      <c r="A33" s="48" t="s">
        <v>42</v>
      </c>
      <c r="B33" s="48"/>
      <c r="D33" s="6">
        <v>0</v>
      </c>
      <c r="F33" s="6">
        <v>51507020</v>
      </c>
      <c r="H33" s="6">
        <v>0</v>
      </c>
      <c r="J33" s="6">
        <v>51507020</v>
      </c>
      <c r="L33" s="7">
        <v>0.04</v>
      </c>
      <c r="N33" s="6">
        <v>0</v>
      </c>
      <c r="P33" s="49">
        <v>51507020</v>
      </c>
      <c r="Q33" s="49"/>
      <c r="S33" s="6">
        <v>0</v>
      </c>
      <c r="U33" s="6">
        <v>51507020</v>
      </c>
      <c r="W33" s="7">
        <v>0.06</v>
      </c>
    </row>
    <row r="34" spans="1:23" ht="18.600000000000001" x14ac:dyDescent="0.25">
      <c r="A34" s="48" t="s">
        <v>22</v>
      </c>
      <c r="B34" s="48"/>
      <c r="D34" s="6">
        <v>0</v>
      </c>
      <c r="F34" s="6">
        <v>16889402371</v>
      </c>
      <c r="H34" s="6">
        <v>0</v>
      </c>
      <c r="J34" s="6">
        <v>16889402371</v>
      </c>
      <c r="L34" s="7">
        <v>14.11</v>
      </c>
      <c r="N34" s="6">
        <v>0</v>
      </c>
      <c r="P34" s="49">
        <v>13030251312</v>
      </c>
      <c r="Q34" s="49"/>
      <c r="S34" s="6">
        <v>0</v>
      </c>
      <c r="U34" s="6">
        <v>13030251312</v>
      </c>
      <c r="W34" s="7">
        <v>16.11</v>
      </c>
    </row>
    <row r="35" spans="1:23" ht="18.600000000000001" x14ac:dyDescent="0.25">
      <c r="A35" s="48" t="s">
        <v>51</v>
      </c>
      <c r="B35" s="48"/>
      <c r="D35" s="6">
        <v>0</v>
      </c>
      <c r="F35" s="6">
        <v>1436638761</v>
      </c>
      <c r="H35" s="6">
        <v>0</v>
      </c>
      <c r="J35" s="6">
        <v>1436638761</v>
      </c>
      <c r="L35" s="7">
        <v>1.2</v>
      </c>
      <c r="N35" s="6">
        <v>0</v>
      </c>
      <c r="P35" s="49">
        <v>1436638761</v>
      </c>
      <c r="Q35" s="49"/>
      <c r="S35" s="6">
        <v>0</v>
      </c>
      <c r="U35" s="6">
        <v>1436638761</v>
      </c>
      <c r="W35" s="7">
        <v>1.78</v>
      </c>
    </row>
    <row r="36" spans="1:23" ht="18.600000000000001" x14ac:dyDescent="0.25">
      <c r="A36" s="48" t="s">
        <v>28</v>
      </c>
      <c r="B36" s="48"/>
      <c r="D36" s="6">
        <v>0</v>
      </c>
      <c r="F36" s="6">
        <v>391106929</v>
      </c>
      <c r="H36" s="6">
        <v>0</v>
      </c>
      <c r="J36" s="6">
        <v>391106929</v>
      </c>
      <c r="L36" s="7">
        <v>0.33</v>
      </c>
      <c r="N36" s="6">
        <v>0</v>
      </c>
      <c r="P36" s="49">
        <v>296319773</v>
      </c>
      <c r="Q36" s="49"/>
      <c r="S36" s="6">
        <v>0</v>
      </c>
      <c r="U36" s="6">
        <v>296319773</v>
      </c>
      <c r="W36" s="7">
        <v>0.37</v>
      </c>
    </row>
    <row r="37" spans="1:23" ht="18.600000000000001" x14ac:dyDescent="0.25">
      <c r="A37" s="48" t="s">
        <v>20</v>
      </c>
      <c r="B37" s="48"/>
      <c r="D37" s="6">
        <v>0</v>
      </c>
      <c r="F37" s="6">
        <v>824377916</v>
      </c>
      <c r="H37" s="6">
        <v>0</v>
      </c>
      <c r="J37" s="6">
        <v>824377916</v>
      </c>
      <c r="L37" s="7">
        <v>0.69</v>
      </c>
      <c r="N37" s="6">
        <v>0</v>
      </c>
      <c r="P37" s="49">
        <v>454571290</v>
      </c>
      <c r="Q37" s="49"/>
      <c r="S37" s="6">
        <v>0</v>
      </c>
      <c r="U37" s="6">
        <v>454571290</v>
      </c>
      <c r="W37" s="7">
        <v>0.56000000000000005</v>
      </c>
    </row>
    <row r="38" spans="1:23" ht="18.600000000000001" x14ac:dyDescent="0.25">
      <c r="A38" s="48" t="s">
        <v>44</v>
      </c>
      <c r="B38" s="48"/>
      <c r="D38" s="6">
        <v>0</v>
      </c>
      <c r="F38" s="6">
        <v>370778773</v>
      </c>
      <c r="H38" s="6">
        <v>0</v>
      </c>
      <c r="J38" s="6">
        <v>370778773</v>
      </c>
      <c r="L38" s="7">
        <v>0.31</v>
      </c>
      <c r="N38" s="6">
        <v>0</v>
      </c>
      <c r="P38" s="49">
        <v>370778773</v>
      </c>
      <c r="Q38" s="49"/>
      <c r="S38" s="6">
        <v>0</v>
      </c>
      <c r="U38" s="6">
        <v>370778773</v>
      </c>
      <c r="W38" s="7">
        <v>0.46</v>
      </c>
    </row>
    <row r="39" spans="1:23" ht="18.600000000000001" x14ac:dyDescent="0.25">
      <c r="A39" s="48" t="s">
        <v>38</v>
      </c>
      <c r="B39" s="48"/>
      <c r="D39" s="6">
        <v>0</v>
      </c>
      <c r="F39" s="6">
        <v>2091810340</v>
      </c>
      <c r="H39" s="6">
        <v>0</v>
      </c>
      <c r="J39" s="6">
        <v>2091810340</v>
      </c>
      <c r="L39" s="7">
        <v>1.75</v>
      </c>
      <c r="N39" s="6">
        <v>0</v>
      </c>
      <c r="P39" s="49">
        <v>1182433584</v>
      </c>
      <c r="Q39" s="49"/>
      <c r="S39" s="6">
        <v>0</v>
      </c>
      <c r="U39" s="6">
        <v>1182433584</v>
      </c>
      <c r="W39" s="7">
        <v>1.46</v>
      </c>
    </row>
    <row r="40" spans="1:23" ht="18.600000000000001" x14ac:dyDescent="0.25">
      <c r="A40" s="48" t="s">
        <v>39</v>
      </c>
      <c r="B40" s="48"/>
      <c r="D40" s="6">
        <v>0</v>
      </c>
      <c r="F40" s="6">
        <v>4981691535</v>
      </c>
      <c r="H40" s="6">
        <v>0</v>
      </c>
      <c r="J40" s="6">
        <v>4981691535</v>
      </c>
      <c r="L40" s="7">
        <v>4.16</v>
      </c>
      <c r="N40" s="6">
        <v>0</v>
      </c>
      <c r="P40" s="49">
        <v>4844758275</v>
      </c>
      <c r="Q40" s="49"/>
      <c r="S40" s="6">
        <v>0</v>
      </c>
      <c r="U40" s="6">
        <v>4844758275</v>
      </c>
      <c r="W40" s="7">
        <v>5.99</v>
      </c>
    </row>
    <row r="41" spans="1:23" ht="18.600000000000001" x14ac:dyDescent="0.25">
      <c r="A41" s="48" t="s">
        <v>29</v>
      </c>
      <c r="B41" s="48"/>
      <c r="D41" s="6">
        <v>0</v>
      </c>
      <c r="F41" s="6">
        <v>-14343893524</v>
      </c>
      <c r="H41" s="6">
        <v>0</v>
      </c>
      <c r="J41" s="6">
        <v>-14343893524</v>
      </c>
      <c r="L41" s="7">
        <v>-11.98</v>
      </c>
      <c r="N41" s="6">
        <v>0</v>
      </c>
      <c r="P41" s="49">
        <v>-5206658286</v>
      </c>
      <c r="Q41" s="49"/>
      <c r="S41" s="6">
        <v>0</v>
      </c>
      <c r="U41" s="6">
        <v>-5206658286</v>
      </c>
      <c r="W41" s="7">
        <v>-6.44</v>
      </c>
    </row>
    <row r="42" spans="1:23" ht="18.600000000000001" x14ac:dyDescent="0.25">
      <c r="A42" s="48" t="s">
        <v>41</v>
      </c>
      <c r="B42" s="48"/>
      <c r="D42" s="6">
        <v>0</v>
      </c>
      <c r="F42" s="6">
        <v>1594126221</v>
      </c>
      <c r="H42" s="6">
        <v>0</v>
      </c>
      <c r="J42" s="6">
        <v>1594126221</v>
      </c>
      <c r="L42" s="7">
        <v>1.33</v>
      </c>
      <c r="N42" s="6">
        <v>0</v>
      </c>
      <c r="P42" s="49">
        <v>1342954342</v>
      </c>
      <c r="Q42" s="49"/>
      <c r="S42" s="6">
        <v>0</v>
      </c>
      <c r="U42" s="6">
        <v>1342954342</v>
      </c>
      <c r="W42" s="7">
        <v>1.66</v>
      </c>
    </row>
    <row r="43" spans="1:23" ht="18.600000000000001" x14ac:dyDescent="0.25">
      <c r="A43" s="48" t="s">
        <v>49</v>
      </c>
      <c r="B43" s="48"/>
      <c r="D43" s="6">
        <v>0</v>
      </c>
      <c r="F43" s="6">
        <v>3418024920</v>
      </c>
      <c r="H43" s="6">
        <v>0</v>
      </c>
      <c r="J43" s="6">
        <v>3418024920</v>
      </c>
      <c r="L43" s="7">
        <v>2.85</v>
      </c>
      <c r="N43" s="6">
        <v>0</v>
      </c>
      <c r="P43" s="49">
        <v>3418024920</v>
      </c>
      <c r="Q43" s="49"/>
      <c r="S43" s="6">
        <v>0</v>
      </c>
      <c r="U43" s="6">
        <v>3418024920</v>
      </c>
      <c r="W43" s="7">
        <v>4.2300000000000004</v>
      </c>
    </row>
    <row r="44" spans="1:23" ht="18.600000000000001" x14ac:dyDescent="0.25">
      <c r="A44" s="48" t="s">
        <v>48</v>
      </c>
      <c r="B44" s="48"/>
      <c r="D44" s="6">
        <v>0</v>
      </c>
      <c r="F44" s="6">
        <v>2195312854</v>
      </c>
      <c r="H44" s="6">
        <v>0</v>
      </c>
      <c r="J44" s="6">
        <v>2195312854</v>
      </c>
      <c r="L44" s="7">
        <v>1.83</v>
      </c>
      <c r="N44" s="6">
        <v>0</v>
      </c>
      <c r="P44" s="49">
        <v>2195312854</v>
      </c>
      <c r="Q44" s="49"/>
      <c r="S44" s="6">
        <v>0</v>
      </c>
      <c r="U44" s="6">
        <v>2195312854</v>
      </c>
      <c r="W44" s="7">
        <v>2.71</v>
      </c>
    </row>
    <row r="45" spans="1:23" ht="18.600000000000001" x14ac:dyDescent="0.25">
      <c r="A45" s="48" t="s">
        <v>47</v>
      </c>
      <c r="B45" s="48"/>
      <c r="D45" s="6">
        <v>0</v>
      </c>
      <c r="F45" s="6">
        <v>-479383591</v>
      </c>
      <c r="H45" s="6">
        <v>0</v>
      </c>
      <c r="J45" s="6">
        <v>-479383591</v>
      </c>
      <c r="L45" s="7">
        <v>-0.4</v>
      </c>
      <c r="N45" s="6">
        <v>0</v>
      </c>
      <c r="P45" s="49">
        <v>-479383591</v>
      </c>
      <c r="Q45" s="49"/>
      <c r="S45" s="6">
        <v>0</v>
      </c>
      <c r="U45" s="6">
        <v>-479383591</v>
      </c>
      <c r="W45" s="7">
        <v>-0.59</v>
      </c>
    </row>
    <row r="46" spans="1:23" ht="18.600000000000001" x14ac:dyDescent="0.25">
      <c r="A46" s="48" t="s">
        <v>46</v>
      </c>
      <c r="B46" s="48"/>
      <c r="D46" s="6">
        <v>0</v>
      </c>
      <c r="F46" s="6">
        <v>3544258876</v>
      </c>
      <c r="H46" s="6">
        <v>0</v>
      </c>
      <c r="J46" s="6">
        <v>3544258876</v>
      </c>
      <c r="L46" s="7">
        <v>2.96</v>
      </c>
      <c r="N46" s="6">
        <v>0</v>
      </c>
      <c r="P46" s="49">
        <v>3544258876</v>
      </c>
      <c r="Q46" s="49"/>
      <c r="S46" s="6">
        <v>0</v>
      </c>
      <c r="U46" s="6">
        <v>3544258876</v>
      </c>
      <c r="W46" s="7">
        <v>4.38</v>
      </c>
    </row>
    <row r="47" spans="1:23" ht="18.600000000000001" x14ac:dyDescent="0.25">
      <c r="A47" s="48" t="s">
        <v>45</v>
      </c>
      <c r="B47" s="48"/>
      <c r="D47" s="6">
        <v>0</v>
      </c>
      <c r="F47" s="6">
        <v>-104524462</v>
      </c>
      <c r="H47" s="6">
        <v>0</v>
      </c>
      <c r="J47" s="6">
        <v>-104524462</v>
      </c>
      <c r="L47" s="7">
        <v>-0.09</v>
      </c>
      <c r="N47" s="6">
        <v>0</v>
      </c>
      <c r="P47" s="49">
        <v>-104524462</v>
      </c>
      <c r="Q47" s="49"/>
      <c r="S47" s="6">
        <v>0</v>
      </c>
      <c r="U47" s="6">
        <v>-104524462</v>
      </c>
      <c r="W47" s="7">
        <v>-0.13</v>
      </c>
    </row>
    <row r="48" spans="1:23" ht="21" thickBot="1" x14ac:dyDescent="0.3">
      <c r="A48" s="50" t="s">
        <v>53</v>
      </c>
      <c r="B48" s="50"/>
      <c r="D48" s="13">
        <v>0</v>
      </c>
      <c r="F48" s="13">
        <v>81321384623</v>
      </c>
      <c r="H48" s="13">
        <v>21665207197</v>
      </c>
      <c r="J48" s="13">
        <v>102986591820</v>
      </c>
      <c r="L48" s="14">
        <v>86.02</v>
      </c>
      <c r="N48" s="13">
        <v>219683224</v>
      </c>
      <c r="Q48" s="13">
        <v>59653806648</v>
      </c>
      <c r="S48" s="13">
        <v>17681741945</v>
      </c>
      <c r="U48" s="13">
        <v>77555231817</v>
      </c>
      <c r="W48" s="14">
        <v>95.85</v>
      </c>
    </row>
    <row r="49" spans="1:23" ht="19.2" thickTop="1" x14ac:dyDescent="0.25">
      <c r="A49" s="48"/>
      <c r="B49" s="48"/>
      <c r="D49" s="6"/>
      <c r="F49" s="6"/>
      <c r="H49" s="6"/>
      <c r="J49" s="6"/>
      <c r="L49" s="7"/>
      <c r="N49" s="6"/>
      <c r="P49" s="49"/>
      <c r="Q49" s="49"/>
      <c r="S49" s="6"/>
      <c r="U49" s="6"/>
      <c r="W49" s="7"/>
    </row>
    <row r="50" spans="1:23" ht="18.600000000000001" x14ac:dyDescent="0.25">
      <c r="A50" s="48"/>
      <c r="B50" s="48"/>
      <c r="D50" s="6"/>
      <c r="F50" s="6"/>
      <c r="H50" s="6"/>
      <c r="J50" s="6"/>
      <c r="L50" s="7"/>
      <c r="N50" s="6"/>
      <c r="P50" s="49"/>
      <c r="Q50" s="49"/>
      <c r="S50" s="6"/>
      <c r="U50" s="6"/>
      <c r="W50" s="7"/>
    </row>
    <row r="51" spans="1:23" ht="18.600000000000001" x14ac:dyDescent="0.25">
      <c r="A51" s="48"/>
      <c r="B51" s="48"/>
      <c r="D51" s="6"/>
      <c r="F51" s="6"/>
      <c r="H51" s="6"/>
      <c r="J51" s="6"/>
      <c r="L51" s="7"/>
      <c r="N51" s="6"/>
      <c r="P51" s="49"/>
      <c r="Q51" s="49"/>
      <c r="S51" s="6"/>
      <c r="U51" s="6"/>
      <c r="W51" s="7"/>
    </row>
    <row r="52" spans="1:23" ht="18.600000000000001" x14ac:dyDescent="0.25">
      <c r="A52" s="48"/>
      <c r="B52" s="48"/>
      <c r="D52" s="6"/>
      <c r="F52" s="6"/>
      <c r="H52" s="6"/>
      <c r="J52" s="6"/>
      <c r="L52" s="7"/>
      <c r="N52" s="6"/>
      <c r="P52" s="49"/>
      <c r="Q52" s="49"/>
      <c r="S52" s="6"/>
      <c r="U52" s="6"/>
      <c r="W52" s="7"/>
    </row>
    <row r="53" spans="1:23" ht="18.600000000000001" x14ac:dyDescent="0.25">
      <c r="A53" s="48"/>
      <c r="B53" s="48"/>
      <c r="D53" s="6"/>
      <c r="F53" s="6"/>
      <c r="H53" s="6"/>
      <c r="J53" s="6"/>
      <c r="L53" s="7"/>
      <c r="N53" s="6"/>
      <c r="P53" s="49"/>
      <c r="Q53" s="49"/>
      <c r="S53" s="6"/>
      <c r="U53" s="6"/>
      <c r="W53" s="7"/>
    </row>
    <row r="54" spans="1:23" ht="18.600000000000001" x14ac:dyDescent="0.25">
      <c r="A54" s="48"/>
      <c r="B54" s="48"/>
      <c r="D54" s="6"/>
      <c r="F54" s="6"/>
      <c r="H54" s="6"/>
      <c r="J54" s="6"/>
      <c r="L54" s="7"/>
      <c r="N54" s="6"/>
      <c r="P54" s="49"/>
      <c r="Q54" s="49"/>
      <c r="S54" s="6"/>
      <c r="U54" s="6"/>
      <c r="W54" s="7"/>
    </row>
    <row r="55" spans="1:23" ht="18.600000000000001" x14ac:dyDescent="0.25">
      <c r="A55" s="48"/>
      <c r="B55" s="48"/>
      <c r="D55" s="6"/>
      <c r="F55" s="6"/>
      <c r="H55" s="6"/>
      <c r="J55" s="6"/>
      <c r="L55" s="7"/>
      <c r="N55" s="6"/>
      <c r="P55" s="49"/>
      <c r="Q55" s="49"/>
      <c r="S55" s="6"/>
      <c r="U55" s="6"/>
      <c r="W55" s="7"/>
    </row>
    <row r="56" spans="1:23" ht="18.600000000000001" x14ac:dyDescent="0.25">
      <c r="A56" s="48"/>
      <c r="B56" s="48"/>
      <c r="D56" s="6"/>
      <c r="F56" s="6"/>
      <c r="H56" s="6"/>
      <c r="J56" s="6"/>
      <c r="L56" s="7"/>
      <c r="N56" s="6"/>
      <c r="P56" s="49"/>
      <c r="Q56" s="49"/>
      <c r="S56" s="6"/>
      <c r="U56" s="6"/>
      <c r="W56" s="7"/>
    </row>
    <row r="57" spans="1:23" ht="18.600000000000001" x14ac:dyDescent="0.25">
      <c r="A57" s="48"/>
      <c r="B57" s="48"/>
      <c r="D57" s="6"/>
      <c r="F57" s="6"/>
      <c r="H57" s="6"/>
      <c r="J57" s="6"/>
      <c r="L57" s="7"/>
      <c r="N57" s="6"/>
      <c r="P57" s="49"/>
      <c r="Q57" s="49"/>
      <c r="S57" s="6"/>
      <c r="U57" s="6"/>
      <c r="W57" s="7"/>
    </row>
    <row r="58" spans="1:23" ht="18.600000000000001" x14ac:dyDescent="0.25">
      <c r="A58" s="48"/>
      <c r="B58" s="48"/>
      <c r="D58" s="6"/>
      <c r="F58" s="6"/>
      <c r="H58" s="6"/>
      <c r="J58" s="6"/>
      <c r="L58" s="7"/>
      <c r="N58" s="6"/>
      <c r="P58" s="49"/>
      <c r="Q58" s="49"/>
      <c r="S58" s="6"/>
      <c r="U58" s="6"/>
      <c r="W58" s="7"/>
    </row>
    <row r="59" spans="1:23" ht="18.600000000000001" x14ac:dyDescent="0.25">
      <c r="A59" s="48"/>
      <c r="B59" s="48"/>
      <c r="D59" s="6"/>
      <c r="F59" s="6"/>
      <c r="H59" s="6"/>
      <c r="J59" s="6"/>
      <c r="L59" s="7"/>
      <c r="N59" s="6"/>
      <c r="P59" s="49"/>
      <c r="Q59" s="49"/>
      <c r="S59" s="6"/>
      <c r="U59" s="6"/>
      <c r="W59" s="7"/>
    </row>
    <row r="60" spans="1:23" ht="18.600000000000001" x14ac:dyDescent="0.25">
      <c r="A60" s="48"/>
      <c r="B60" s="48"/>
      <c r="D60" s="6"/>
      <c r="F60" s="6"/>
      <c r="H60" s="6"/>
      <c r="J60" s="6"/>
      <c r="L60" s="7"/>
      <c r="N60" s="6"/>
      <c r="P60" s="49"/>
      <c r="Q60" s="49"/>
      <c r="S60" s="6"/>
      <c r="U60" s="6"/>
      <c r="W60" s="7"/>
    </row>
    <row r="61" spans="1:23" ht="18.600000000000001" x14ac:dyDescent="0.25">
      <c r="A61" s="48"/>
      <c r="B61" s="48"/>
      <c r="D61" s="6"/>
      <c r="F61" s="6"/>
      <c r="H61" s="6"/>
      <c r="J61" s="6"/>
      <c r="L61" s="7"/>
      <c r="N61" s="6"/>
      <c r="P61" s="49"/>
      <c r="Q61" s="49"/>
      <c r="S61" s="6"/>
      <c r="U61" s="6"/>
      <c r="W61" s="7"/>
    </row>
    <row r="62" spans="1:23" ht="18.600000000000001" x14ac:dyDescent="0.25">
      <c r="A62" s="48"/>
      <c r="B62" s="48"/>
      <c r="D62" s="6"/>
      <c r="F62" s="6"/>
      <c r="H62" s="6"/>
      <c r="J62" s="6"/>
      <c r="L62" s="7"/>
      <c r="N62" s="6"/>
      <c r="P62" s="49"/>
      <c r="Q62" s="49"/>
      <c r="S62" s="6"/>
      <c r="U62" s="6"/>
      <c r="W62" s="7"/>
    </row>
    <row r="63" spans="1:23" ht="18.600000000000001" x14ac:dyDescent="0.25">
      <c r="A63" s="48"/>
      <c r="B63" s="48"/>
      <c r="D63" s="6"/>
      <c r="F63" s="6"/>
      <c r="H63" s="6"/>
      <c r="J63" s="6"/>
      <c r="L63" s="7"/>
      <c r="N63" s="6"/>
      <c r="P63" s="49"/>
      <c r="Q63" s="49"/>
      <c r="S63" s="6"/>
      <c r="U63" s="6"/>
      <c r="W63" s="7"/>
    </row>
    <row r="64" spans="1:23" ht="18.600000000000001" x14ac:dyDescent="0.25">
      <c r="A64" s="48"/>
      <c r="B64" s="48"/>
      <c r="D64" s="6"/>
      <c r="F64" s="6"/>
      <c r="H64" s="6"/>
      <c r="J64" s="6"/>
      <c r="L64" s="7"/>
      <c r="N64" s="6"/>
      <c r="P64" s="49"/>
      <c r="Q64" s="49"/>
      <c r="S64" s="6"/>
      <c r="U64" s="6"/>
      <c r="W64" s="7"/>
    </row>
    <row r="65" spans="1:23" ht="18.600000000000001" x14ac:dyDescent="0.25">
      <c r="A65" s="48"/>
      <c r="B65" s="48"/>
      <c r="D65" s="6"/>
      <c r="F65" s="6"/>
      <c r="H65" s="6"/>
      <c r="J65" s="6"/>
      <c r="L65" s="7"/>
      <c r="N65" s="6"/>
      <c r="P65" s="49"/>
      <c r="Q65" s="49"/>
      <c r="S65" s="6"/>
      <c r="U65" s="6"/>
      <c r="W65" s="7"/>
    </row>
    <row r="66" spans="1:23" ht="18.600000000000001" x14ac:dyDescent="0.25">
      <c r="A66" s="48"/>
      <c r="B66" s="48"/>
      <c r="D66" s="6"/>
      <c r="F66" s="6"/>
      <c r="H66" s="6"/>
      <c r="J66" s="6"/>
      <c r="L66" s="7"/>
      <c r="N66" s="6"/>
      <c r="P66" s="49"/>
      <c r="Q66" s="49"/>
      <c r="S66" s="6"/>
      <c r="U66" s="6"/>
      <c r="W66" s="7"/>
    </row>
    <row r="67" spans="1:23" ht="18.600000000000001" x14ac:dyDescent="0.25">
      <c r="A67" s="48"/>
      <c r="B67" s="48"/>
      <c r="D67" s="6"/>
      <c r="F67" s="6"/>
      <c r="H67" s="6"/>
      <c r="J67" s="6"/>
      <c r="L67" s="7"/>
      <c r="N67" s="6"/>
      <c r="P67" s="49"/>
      <c r="Q67" s="49"/>
      <c r="S67" s="6"/>
      <c r="U67" s="6"/>
      <c r="W67" s="7"/>
    </row>
    <row r="68" spans="1:23" ht="18.600000000000001" x14ac:dyDescent="0.25">
      <c r="A68" s="48"/>
      <c r="B68" s="48"/>
      <c r="D68" s="6"/>
      <c r="F68" s="6"/>
      <c r="H68" s="6"/>
      <c r="J68" s="6"/>
      <c r="L68" s="7"/>
      <c r="N68" s="6"/>
      <c r="P68" s="49"/>
      <c r="Q68" s="49"/>
      <c r="S68" s="6"/>
      <c r="U68" s="6"/>
      <c r="W68" s="7"/>
    </row>
    <row r="69" spans="1:23" ht="18.600000000000001" x14ac:dyDescent="0.25">
      <c r="A69" s="48"/>
      <c r="B69" s="48"/>
      <c r="D69" s="6"/>
      <c r="F69" s="6"/>
      <c r="H69" s="6"/>
      <c r="J69" s="6"/>
      <c r="L69" s="7"/>
      <c r="N69" s="6"/>
      <c r="P69" s="49"/>
      <c r="Q69" s="49"/>
      <c r="S69" s="6"/>
      <c r="U69" s="6"/>
      <c r="W69" s="7"/>
    </row>
    <row r="70" spans="1:23" ht="18.600000000000001" x14ac:dyDescent="0.25">
      <c r="A70" s="48"/>
      <c r="B70" s="48"/>
      <c r="D70" s="6"/>
      <c r="F70" s="6"/>
      <c r="H70" s="6"/>
      <c r="J70" s="6"/>
      <c r="L70" s="7"/>
      <c r="N70" s="6"/>
      <c r="P70" s="49"/>
      <c r="Q70" s="49"/>
      <c r="S70" s="6"/>
      <c r="U70" s="6"/>
      <c r="W70" s="7"/>
    </row>
    <row r="71" spans="1:23" ht="18.600000000000001" x14ac:dyDescent="0.25">
      <c r="A71" s="48"/>
      <c r="B71" s="48"/>
      <c r="D71" s="6"/>
      <c r="F71" s="6"/>
      <c r="H71" s="6"/>
      <c r="J71" s="6"/>
      <c r="L71" s="7"/>
      <c r="N71" s="6"/>
      <c r="P71" s="49"/>
      <c r="Q71" s="49"/>
      <c r="S71" s="6"/>
      <c r="U71" s="6"/>
      <c r="W71" s="7"/>
    </row>
    <row r="72" spans="1:23" ht="18.600000000000001" x14ac:dyDescent="0.25">
      <c r="A72" s="48"/>
      <c r="B72" s="48"/>
      <c r="D72" s="6"/>
      <c r="F72" s="6"/>
      <c r="H72" s="6"/>
      <c r="J72" s="6"/>
      <c r="L72" s="7"/>
      <c r="N72" s="6"/>
      <c r="P72" s="49"/>
      <c r="Q72" s="49"/>
      <c r="S72" s="6"/>
      <c r="U72" s="6"/>
      <c r="W72" s="7"/>
    </row>
    <row r="73" spans="1:23" ht="18.600000000000001" x14ac:dyDescent="0.25">
      <c r="A73" s="48"/>
      <c r="B73" s="48"/>
      <c r="D73" s="6"/>
      <c r="F73" s="6"/>
      <c r="H73" s="6"/>
      <c r="J73" s="6"/>
      <c r="L73" s="7"/>
      <c r="N73" s="6"/>
      <c r="P73" s="49"/>
      <c r="Q73" s="49"/>
      <c r="S73" s="6"/>
      <c r="U73" s="6"/>
      <c r="W73" s="7"/>
    </row>
    <row r="74" spans="1:23" ht="18.600000000000001" x14ac:dyDescent="0.25">
      <c r="A74" s="48"/>
      <c r="B74" s="48"/>
      <c r="D74" s="6"/>
      <c r="F74" s="6"/>
      <c r="H74" s="6"/>
      <c r="J74" s="6"/>
      <c r="L74" s="7"/>
      <c r="N74" s="6"/>
      <c r="P74" s="49"/>
      <c r="Q74" s="49"/>
      <c r="S74" s="6"/>
      <c r="U74" s="6"/>
      <c r="W74" s="7"/>
    </row>
    <row r="75" spans="1:23" ht="18.600000000000001" x14ac:dyDescent="0.25">
      <c r="A75" s="48"/>
      <c r="B75" s="48"/>
      <c r="D75" s="6"/>
      <c r="F75" s="6"/>
      <c r="H75" s="6"/>
      <c r="J75" s="6"/>
      <c r="L75" s="7"/>
      <c r="N75" s="6"/>
      <c r="P75" s="49"/>
      <c r="Q75" s="49"/>
      <c r="S75" s="6"/>
      <c r="U75" s="6"/>
      <c r="W75" s="7"/>
    </row>
    <row r="76" spans="1:23" ht="18.600000000000001" x14ac:dyDescent="0.25">
      <c r="A76" s="48"/>
      <c r="B76" s="48"/>
      <c r="D76" s="6"/>
      <c r="F76" s="6"/>
      <c r="H76" s="6"/>
      <c r="J76" s="6"/>
      <c r="L76" s="7"/>
      <c r="N76" s="6"/>
      <c r="P76" s="49"/>
      <c r="Q76" s="49"/>
      <c r="S76" s="6"/>
      <c r="U76" s="6"/>
      <c r="W76" s="7"/>
    </row>
    <row r="77" spans="1:23" ht="18.600000000000001" x14ac:dyDescent="0.25">
      <c r="A77" s="48"/>
      <c r="B77" s="48"/>
      <c r="D77" s="6"/>
      <c r="F77" s="6"/>
      <c r="H77" s="6"/>
      <c r="J77" s="6"/>
      <c r="L77" s="7"/>
      <c r="N77" s="6"/>
      <c r="P77" s="49"/>
      <c r="Q77" s="49"/>
      <c r="S77" s="6"/>
      <c r="U77" s="6"/>
      <c r="W77" s="7"/>
    </row>
    <row r="78" spans="1:23" ht="18.600000000000001" x14ac:dyDescent="0.25">
      <c r="A78" s="48"/>
      <c r="B78" s="48"/>
      <c r="D78" s="6"/>
      <c r="F78" s="6"/>
      <c r="H78" s="6"/>
      <c r="J78" s="6"/>
      <c r="L78" s="7"/>
      <c r="N78" s="6"/>
      <c r="P78" s="49"/>
      <c r="Q78" s="49"/>
      <c r="S78" s="6"/>
      <c r="U78" s="6"/>
      <c r="W78" s="7"/>
    </row>
    <row r="79" spans="1:23" ht="18.600000000000001" x14ac:dyDescent="0.25">
      <c r="A79" s="48"/>
      <c r="B79" s="48"/>
      <c r="D79" s="6"/>
      <c r="F79" s="6"/>
      <c r="H79" s="6"/>
      <c r="J79" s="6"/>
      <c r="L79" s="7"/>
      <c r="N79" s="6"/>
      <c r="P79" s="49"/>
      <c r="Q79" s="49"/>
      <c r="S79" s="6"/>
      <c r="U79" s="6"/>
      <c r="W79" s="7"/>
    </row>
    <row r="80" spans="1:23" ht="18.600000000000001" x14ac:dyDescent="0.25">
      <c r="A80" s="48"/>
      <c r="B80" s="48"/>
      <c r="D80" s="6"/>
      <c r="F80" s="6"/>
      <c r="H80" s="6"/>
      <c r="J80" s="6"/>
      <c r="L80" s="7"/>
      <c r="N80" s="6"/>
      <c r="P80" s="49"/>
      <c r="Q80" s="49"/>
      <c r="S80" s="6"/>
      <c r="U80" s="6"/>
      <c r="W80" s="7"/>
    </row>
    <row r="81" spans="1:23" ht="18.600000000000001" x14ac:dyDescent="0.25">
      <c r="A81" s="48"/>
      <c r="B81" s="48"/>
      <c r="D81" s="6"/>
      <c r="F81" s="6"/>
      <c r="H81" s="6"/>
      <c r="J81" s="6"/>
      <c r="L81" s="7"/>
      <c r="N81" s="6"/>
      <c r="P81" s="49"/>
      <c r="Q81" s="49"/>
      <c r="S81" s="6"/>
      <c r="U81" s="6"/>
      <c r="W81" s="7"/>
    </row>
    <row r="82" spans="1:23" ht="18.600000000000001" x14ac:dyDescent="0.25">
      <c r="A82" s="48"/>
      <c r="B82" s="48"/>
      <c r="D82" s="6"/>
      <c r="F82" s="6"/>
      <c r="H82" s="6"/>
      <c r="J82" s="6"/>
      <c r="L82" s="7"/>
      <c r="N82" s="6"/>
      <c r="P82" s="49"/>
      <c r="Q82" s="49"/>
      <c r="S82" s="6"/>
      <c r="U82" s="6"/>
      <c r="W82" s="7"/>
    </row>
    <row r="83" spans="1:23" ht="18.600000000000001" x14ac:dyDescent="0.25">
      <c r="A83" s="48"/>
      <c r="B83" s="48"/>
      <c r="D83" s="6"/>
      <c r="F83" s="6"/>
      <c r="H83" s="6"/>
      <c r="J83" s="6"/>
      <c r="L83" s="7"/>
      <c r="N83" s="6"/>
      <c r="P83" s="49"/>
      <c r="Q83" s="49"/>
      <c r="S83" s="6"/>
      <c r="U83" s="6"/>
      <c r="W83" s="7"/>
    </row>
    <row r="84" spans="1:23" ht="18.600000000000001" x14ac:dyDescent="0.25">
      <c r="A84" s="48"/>
      <c r="B84" s="48"/>
      <c r="D84" s="6"/>
      <c r="F84" s="6"/>
      <c r="H84" s="6"/>
      <c r="J84" s="6"/>
      <c r="L84" s="7"/>
      <c r="N84" s="6"/>
      <c r="P84" s="49"/>
      <c r="Q84" s="49"/>
      <c r="S84" s="6"/>
      <c r="U84" s="6"/>
      <c r="W84" s="7"/>
    </row>
    <row r="85" spans="1:23" ht="21" thickBot="1" x14ac:dyDescent="0.3">
      <c r="A85" s="50"/>
      <c r="B85" s="50"/>
      <c r="D85" s="13"/>
      <c r="F85" s="13"/>
      <c r="H85" s="13"/>
      <c r="J85" s="13"/>
      <c r="L85" s="14"/>
      <c r="N85" s="13"/>
      <c r="Q85" s="13"/>
      <c r="S85" s="13"/>
      <c r="U85" s="13"/>
      <c r="W85" s="14"/>
    </row>
    <row r="86" spans="1:23" ht="13.8" thickTop="1" x14ac:dyDescent="0.25"/>
  </sheetData>
  <mergeCells count="162">
    <mergeCell ref="A1:W1"/>
    <mergeCell ref="A2:W2"/>
    <mergeCell ref="A3:W3"/>
    <mergeCell ref="D6:L6"/>
    <mergeCell ref="N6:W6"/>
    <mergeCell ref="B5:L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46:B46"/>
    <mergeCell ref="P46:Q46"/>
    <mergeCell ref="A47:B47"/>
    <mergeCell ref="P47:Q47"/>
    <mergeCell ref="A48:B48"/>
    <mergeCell ref="A43:B43"/>
    <mergeCell ref="P43:Q43"/>
    <mergeCell ref="A44:B44"/>
    <mergeCell ref="P44:Q44"/>
    <mergeCell ref="A45:B45"/>
    <mergeCell ref="P45:Q45"/>
    <mergeCell ref="A52:B52"/>
    <mergeCell ref="P52:Q52"/>
    <mergeCell ref="A53:B53"/>
    <mergeCell ref="P53:Q53"/>
    <mergeCell ref="A54:B54"/>
    <mergeCell ref="P54:Q54"/>
    <mergeCell ref="A49:B49"/>
    <mergeCell ref="P49:Q49"/>
    <mergeCell ref="A50:B50"/>
    <mergeCell ref="P50:Q50"/>
    <mergeCell ref="A51:B51"/>
    <mergeCell ref="P51:Q51"/>
    <mergeCell ref="A58:B58"/>
    <mergeCell ref="P58:Q58"/>
    <mergeCell ref="A59:B59"/>
    <mergeCell ref="P59:Q59"/>
    <mergeCell ref="A60:B60"/>
    <mergeCell ref="P60:Q60"/>
    <mergeCell ref="A55:B55"/>
    <mergeCell ref="P55:Q55"/>
    <mergeCell ref="A56:B56"/>
    <mergeCell ref="P56:Q56"/>
    <mergeCell ref="A57:B57"/>
    <mergeCell ref="P57:Q57"/>
    <mergeCell ref="A64:B64"/>
    <mergeCell ref="P64:Q64"/>
    <mergeCell ref="A65:B65"/>
    <mergeCell ref="P65:Q65"/>
    <mergeCell ref="A66:B66"/>
    <mergeCell ref="P66:Q66"/>
    <mergeCell ref="A61:B61"/>
    <mergeCell ref="P61:Q61"/>
    <mergeCell ref="A62:B62"/>
    <mergeCell ref="P62:Q62"/>
    <mergeCell ref="A63:B63"/>
    <mergeCell ref="P63:Q63"/>
    <mergeCell ref="A70:B70"/>
    <mergeCell ref="P70:Q70"/>
    <mergeCell ref="A71:B71"/>
    <mergeCell ref="P71:Q71"/>
    <mergeCell ref="A72:B72"/>
    <mergeCell ref="P72:Q72"/>
    <mergeCell ref="A67:B67"/>
    <mergeCell ref="P67:Q67"/>
    <mergeCell ref="A68:B68"/>
    <mergeCell ref="P68:Q68"/>
    <mergeCell ref="A69:B69"/>
    <mergeCell ref="P69:Q69"/>
    <mergeCell ref="A76:B76"/>
    <mergeCell ref="P76:Q76"/>
    <mergeCell ref="A77:B77"/>
    <mergeCell ref="P77:Q77"/>
    <mergeCell ref="A78:B78"/>
    <mergeCell ref="P78:Q78"/>
    <mergeCell ref="A73:B73"/>
    <mergeCell ref="P73:Q73"/>
    <mergeCell ref="A74:B74"/>
    <mergeCell ref="P74:Q74"/>
    <mergeCell ref="A75:B75"/>
    <mergeCell ref="P75:Q75"/>
    <mergeCell ref="A85:B85"/>
    <mergeCell ref="A82:B82"/>
    <mergeCell ref="P82:Q82"/>
    <mergeCell ref="A83:B83"/>
    <mergeCell ref="P83:Q83"/>
    <mergeCell ref="A84:B84"/>
    <mergeCell ref="P84:Q84"/>
    <mergeCell ref="A79:B79"/>
    <mergeCell ref="P79:Q79"/>
    <mergeCell ref="A80:B80"/>
    <mergeCell ref="P80:Q80"/>
    <mergeCell ref="A81:B81"/>
    <mergeCell ref="P81:Q8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D11" sqref="D11"/>
    </sheetView>
  </sheetViews>
  <sheetFormatPr defaultRowHeight="13.2" x14ac:dyDescent="0.25"/>
  <cols>
    <col min="1" max="1" width="3.88671875" bestFit="1" customWidth="1"/>
    <col min="2" max="2" width="44.109375" customWidth="1"/>
    <col min="3" max="3" width="1.33203125" customWidth="1"/>
    <col min="4" max="4" width="8.33203125" bestFit="1" customWidth="1"/>
    <col min="5" max="5" width="1.33203125" customWidth="1"/>
    <col min="6" max="6" width="15.88671875" bestFit="1" customWidth="1"/>
    <col min="7" max="7" width="1.33203125" customWidth="1"/>
    <col min="8" max="8" width="17.33203125" bestFit="1" customWidth="1"/>
    <col min="9" max="9" width="1.33203125" customWidth="1"/>
    <col min="10" max="10" width="18" bestFit="1" customWidth="1"/>
    <col min="11" max="11" width="0.33203125" customWidth="1"/>
    <col min="14" max="14" width="14.77734375" bestFit="1" customWidth="1"/>
  </cols>
  <sheetData>
    <row r="1" spans="1:14" ht="29.1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4" ht="21.75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</row>
    <row r="3" spans="1:14" ht="21.75" customHeight="1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4" ht="14.4" customHeight="1" x14ac:dyDescent="0.25"/>
    <row r="5" spans="1:14" ht="29.1" customHeight="1" x14ac:dyDescent="0.25">
      <c r="A5" s="24" t="s">
        <v>109</v>
      </c>
      <c r="B5" s="60" t="s">
        <v>110</v>
      </c>
      <c r="C5" s="60"/>
      <c r="D5" s="60"/>
      <c r="E5" s="60"/>
      <c r="F5" s="60"/>
      <c r="G5" s="60"/>
      <c r="H5" s="60"/>
      <c r="I5" s="60"/>
      <c r="J5" s="60"/>
    </row>
    <row r="6" spans="1:14" ht="14.4" customHeight="1" x14ac:dyDescent="0.25"/>
    <row r="7" spans="1:14" ht="14.4" customHeight="1" x14ac:dyDescent="0.25">
      <c r="A7" s="51" t="s">
        <v>111</v>
      </c>
      <c r="B7" s="51"/>
      <c r="D7" s="22" t="s">
        <v>112</v>
      </c>
      <c r="F7" s="22" t="s">
        <v>97</v>
      </c>
      <c r="H7" s="22" t="s">
        <v>113</v>
      </c>
      <c r="J7" s="22" t="s">
        <v>114</v>
      </c>
    </row>
    <row r="8" spans="1:14" ht="21.75" customHeight="1" x14ac:dyDescent="0.25">
      <c r="A8" s="52" t="s">
        <v>115</v>
      </c>
      <c r="B8" s="52"/>
      <c r="D8" s="36" t="s">
        <v>116</v>
      </c>
      <c r="F8" s="3">
        <v>102986591820</v>
      </c>
      <c r="H8" s="4">
        <v>86.02</v>
      </c>
      <c r="J8" s="68" t="s">
        <v>194</v>
      </c>
      <c r="N8" s="33"/>
    </row>
    <row r="9" spans="1:14" ht="21.75" customHeight="1" x14ac:dyDescent="0.25">
      <c r="A9" s="48" t="s">
        <v>117</v>
      </c>
      <c r="B9" s="48"/>
      <c r="D9" s="37" t="s">
        <v>118</v>
      </c>
      <c r="F9" s="6">
        <v>0</v>
      </c>
      <c r="H9" s="7">
        <v>0</v>
      </c>
      <c r="J9" s="7">
        <v>0</v>
      </c>
      <c r="N9" s="33"/>
    </row>
    <row r="10" spans="1:14" ht="21.75" customHeight="1" x14ac:dyDescent="0.25">
      <c r="A10" s="48" t="s">
        <v>119</v>
      </c>
      <c r="B10" s="48"/>
      <c r="D10" s="37" t="s">
        <v>120</v>
      </c>
      <c r="F10" s="6">
        <v>-576193998</v>
      </c>
      <c r="H10" s="7">
        <v>-0.48</v>
      </c>
      <c r="J10" s="7">
        <v>-0.12</v>
      </c>
      <c r="N10" s="33"/>
    </row>
    <row r="11" spans="1:14" ht="21.75" customHeight="1" x14ac:dyDescent="0.25">
      <c r="A11" s="48" t="s">
        <v>121</v>
      </c>
      <c r="B11" s="48"/>
      <c r="D11" s="37" t="s">
        <v>122</v>
      </c>
      <c r="F11" s="6">
        <v>437652962</v>
      </c>
      <c r="H11" s="7">
        <v>0.37</v>
      </c>
      <c r="J11" s="7">
        <v>0.09</v>
      </c>
      <c r="N11" s="33"/>
    </row>
    <row r="12" spans="1:14" ht="21.75" customHeight="1" x14ac:dyDescent="0.25">
      <c r="A12" s="61" t="s">
        <v>123</v>
      </c>
      <c r="B12" s="61"/>
      <c r="D12" s="37" t="s">
        <v>124</v>
      </c>
      <c r="F12" s="10">
        <v>308424245</v>
      </c>
      <c r="H12" s="11">
        <v>0.26</v>
      </c>
      <c r="J12" s="11">
        <v>0.06</v>
      </c>
      <c r="N12" s="33"/>
    </row>
    <row r="13" spans="1:14" ht="21.75" customHeight="1" x14ac:dyDescent="0.25">
      <c r="A13" s="50" t="s">
        <v>53</v>
      </c>
      <c r="B13" s="50"/>
      <c r="F13" s="13">
        <v>103156475029</v>
      </c>
      <c r="H13" s="14">
        <v>86.17</v>
      </c>
      <c r="J13" s="35" t="s">
        <v>193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zoomScale="90" zoomScaleNormal="90" workbookViewId="0">
      <selection activeCell="E23" sqref="E23"/>
    </sheetView>
  </sheetViews>
  <sheetFormatPr defaultRowHeight="13.2" x14ac:dyDescent="0.25"/>
  <cols>
    <col min="1" max="1" width="25.88671875" bestFit="1" customWidth="1"/>
    <col min="2" max="2" width="1.33203125" customWidth="1"/>
    <col min="3" max="3" width="16.88671875" customWidth="1"/>
    <col min="4" max="4" width="1.33203125" customWidth="1"/>
    <col min="5" max="5" width="28.109375" bestFit="1" customWidth="1"/>
    <col min="6" max="6" width="1.33203125" customWidth="1"/>
    <col min="7" max="7" width="18.88671875" bestFit="1" customWidth="1"/>
    <col min="8" max="8" width="1.33203125" customWidth="1"/>
    <col min="9" max="9" width="19" bestFit="1" customWidth="1"/>
    <col min="10" max="10" width="1.33203125" customWidth="1"/>
    <col min="11" max="11" width="10.6640625" bestFit="1" customWidth="1"/>
    <col min="12" max="12" width="1.33203125" customWidth="1"/>
    <col min="13" max="13" width="20" bestFit="1" customWidth="1"/>
    <col min="14" max="14" width="1.33203125" customWidth="1"/>
    <col min="15" max="15" width="19" bestFit="1" customWidth="1"/>
    <col min="16" max="16" width="1.33203125" customWidth="1"/>
    <col min="17" max="17" width="12" bestFit="1" customWidth="1"/>
    <col min="18" max="18" width="1.33203125" customWidth="1"/>
    <col min="19" max="19" width="20" bestFit="1" customWidth="1"/>
    <col min="20" max="20" width="0.33203125" customWidth="1"/>
  </cols>
  <sheetData>
    <row r="1" spans="1:19" ht="25.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5.2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5.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5" spans="1:19" ht="23.4" x14ac:dyDescent="0.25">
      <c r="A5" s="60" t="s">
        <v>130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20.399999999999999" x14ac:dyDescent="0.25">
      <c r="A6" s="51" t="s">
        <v>55</v>
      </c>
      <c r="C6" s="51" t="s">
        <v>153</v>
      </c>
      <c r="D6" s="51"/>
      <c r="E6" s="51"/>
      <c r="F6" s="51"/>
      <c r="G6" s="51"/>
      <c r="I6" s="51" t="s">
        <v>127</v>
      </c>
      <c r="J6" s="51"/>
      <c r="K6" s="51"/>
      <c r="L6" s="51"/>
      <c r="M6" s="51"/>
      <c r="O6" s="51" t="s">
        <v>128</v>
      </c>
      <c r="P6" s="51"/>
      <c r="Q6" s="51"/>
      <c r="R6" s="51"/>
      <c r="S6" s="51"/>
    </row>
    <row r="7" spans="1:19" ht="20.399999999999999" x14ac:dyDescent="0.25">
      <c r="A7" s="51"/>
      <c r="C7" s="38" t="s">
        <v>154</v>
      </c>
      <c r="D7" s="1"/>
      <c r="E7" s="38" t="s">
        <v>155</v>
      </c>
      <c r="F7" s="1"/>
      <c r="G7" s="38" t="s">
        <v>156</v>
      </c>
      <c r="I7" s="38" t="s">
        <v>157</v>
      </c>
      <c r="J7" s="1"/>
      <c r="K7" s="38" t="s">
        <v>158</v>
      </c>
      <c r="L7" s="1"/>
      <c r="M7" s="38" t="s">
        <v>159</v>
      </c>
      <c r="O7" s="38" t="s">
        <v>157</v>
      </c>
      <c r="P7" s="1"/>
      <c r="Q7" s="38" t="s">
        <v>158</v>
      </c>
      <c r="R7" s="1"/>
      <c r="S7" s="38" t="s">
        <v>159</v>
      </c>
    </row>
    <row r="8" spans="1:19" ht="18.600000000000001" x14ac:dyDescent="0.25">
      <c r="A8" s="2" t="s">
        <v>36</v>
      </c>
      <c r="C8" s="36" t="s">
        <v>160</v>
      </c>
      <c r="E8" s="3">
        <v>1324910</v>
      </c>
      <c r="G8" s="3">
        <v>190</v>
      </c>
      <c r="I8" s="3">
        <v>0</v>
      </c>
      <c r="K8" s="3">
        <v>0</v>
      </c>
      <c r="M8" s="3">
        <v>0</v>
      </c>
      <c r="O8" s="3">
        <v>251732900</v>
      </c>
      <c r="Q8" s="3">
        <v>32049676</v>
      </c>
      <c r="S8" s="3">
        <v>219683224</v>
      </c>
    </row>
    <row r="9" spans="1:19" ht="20.399999999999999" x14ac:dyDescent="0.25">
      <c r="A9" s="12" t="s">
        <v>53</v>
      </c>
      <c r="C9" s="39"/>
      <c r="D9" s="39"/>
      <c r="E9" s="39"/>
      <c r="F9" s="39"/>
      <c r="G9" s="39"/>
      <c r="H9" s="39"/>
      <c r="I9" s="13">
        <v>0</v>
      </c>
      <c r="K9" s="13">
        <v>0</v>
      </c>
      <c r="M9" s="13">
        <v>0</v>
      </c>
      <c r="O9" s="13">
        <v>251732900</v>
      </c>
      <c r="Q9" s="13">
        <v>32049676</v>
      </c>
      <c r="S9" s="13">
        <v>219683224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2026-06-27T06:29:23Z</dcterms:created>
  <dcterms:modified xsi:type="dcterms:W3CDTF">2026-06-27T13:53:51Z</dcterms:modified>
</cp:coreProperties>
</file>